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shboard" sheetId="2" state="visible" r:id="rId2"/>
    <sheet name="Products" sheetId="3" state="visible" r:id="rId3"/>
    <sheet name="Stock moves" sheetId="4" state="visible" r:id="rId4"/>
    <sheet name="Channel check" sheetId="5" state="visible" r:id="rId5"/>
  </sheets>
  <definedNames>
    <definedName name="_xlnm._FilterDatabase" localSheetId="2" hidden="1">'Products'!$A$1:$P$501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4F46E5"/>
      <sz val="18"/>
    </font>
    <font>
      <name val="Arial"/>
      <color rgb="006B7280"/>
      <sz val="11"/>
    </font>
    <font>
      <name val="Arial"/>
      <b val="1"/>
      <color rgb="00111827"/>
      <sz val="12"/>
    </font>
    <font>
      <name val="Arial"/>
      <color rgb="00111827"/>
      <sz val="10"/>
    </font>
    <font>
      <name val="Arial"/>
      <b val="1"/>
      <color rgb="004F46E5"/>
      <sz val="11"/>
      <u val="single"/>
    </font>
    <font>
      <name val="Arial"/>
      <b val="1"/>
      <color rgb="00FFFFFF"/>
      <sz val="10"/>
    </font>
    <font>
      <name val="Arial"/>
      <color rgb="001D4ED8"/>
      <sz val="10"/>
    </font>
    <font>
      <name val="Arial"/>
      <b val="1"/>
      <color rgb="004F46E5"/>
      <sz val="16"/>
    </font>
    <font>
      <name val="Arial"/>
      <color rgb="006B7280"/>
      <sz val="10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3730A3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1" pivotButton="0" quotePrefix="0" xfId="0"/>
    <xf numFmtId="1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3" fillId="0" borderId="0" pivotButton="0" quotePrefix="0" xfId="0"/>
    <xf numFmtId="0" fontId="4" fillId="0" borderId="1" pivotButton="0" quotePrefix="0" xfId="0"/>
    <xf numFmtId="3" fontId="4" fillId="0" borderId="1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7" fillId="0" borderId="1" pivotButton="0" quotePrefix="0" xfId="0"/>
    <xf numFmtId="164" fontId="7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9" fontId="4" fillId="4" borderId="1" pivotButton="0" quotePrefix="0" xfId="0"/>
    <xf numFmtId="165" fontId="7" fillId="0" borderId="1" pivotButton="0" quotePrefix="0" xfId="0"/>
  </cellXfs>
  <cellStyles count="1">
    <cellStyle name="Normal" xfId="0" builtinId="0" hidden="0"/>
  </cellStyles>
  <dxfs count="3">
    <dxf>
      <font>
        <b val="1"/>
        <color rgb="00C2410C"/>
      </font>
      <fill>
        <patternFill patternType="solid">
          <fgColor rgb="00FDECEC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  <dxf>
      <font>
        <b val="1"/>
        <color rgb="0015803D"/>
      </font>
      <fill>
        <patternFill patternType="solid">
          <fgColor rgb="00E8F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quicksync.pro/signup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app.quicksync.pro/signup/" TargetMode="External" Id="rId1" /></Relationships>
</file>

<file path=xl/worksheets/sheet1.xml><?xml version="1.0" encoding="utf-8"?>
<worksheet xmlns="http://schemas.openxmlformats.org/spreadsheetml/2006/main">
  <sheetPr>
    <tabColor rgb="004F46E5"/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QuickSync free inventory template</t>
        </is>
      </c>
    </row>
    <row r="3">
      <c r="B3" s="2" t="inlineStr">
        <is>
          <t>Works in Excel and Google Sheets. Track stock, reorder on time, and check every sales channel.</t>
        </is>
      </c>
    </row>
    <row r="4">
      <c r="B4" s="3" t="inlineStr"/>
    </row>
    <row r="5">
      <c r="B5" s="4" t="inlineStr">
        <is>
          <t>How to use it (10 minutes)</t>
        </is>
      </c>
    </row>
    <row r="6">
      <c r="B6" s="5" t="inlineStr">
        <is>
          <t>1. Products tab: add one row per SKU. Fill the blue columns. The shaded columns calculate on their own.</t>
        </is>
      </c>
    </row>
    <row r="7">
      <c r="B7" s="5" t="inlineStr">
        <is>
          <t>2. Opening stock: count what's on the shelf today and type it in once. Don't edit it again.</t>
        </is>
      </c>
    </row>
    <row r="8">
      <c r="B8" s="5" t="inlineStr">
        <is>
          <t>3. Stock moves tab: log every change. Received and Returned add stock. Sold removes it. Adjustment takes + or - numbers.</t>
        </is>
      </c>
    </row>
    <row r="9">
      <c r="B9" s="5" t="inlineStr">
        <is>
          <t>4. Reorder point: the stock level where you place a new order. Status turns amber at that level and red at zero.</t>
        </is>
      </c>
    </row>
    <row r="10">
      <c r="B10" s="5" t="inlineStr">
        <is>
          <t>5. Channel check tab: once a week, type what each sales channel shows. Any mismatch turns red.</t>
        </is>
      </c>
    </row>
    <row r="11">
      <c r="B11" s="5" t="inlineStr">
        <is>
          <t>6. Dashboard tab: your totals, stock value and the SKUs that need attention.</t>
        </is>
      </c>
    </row>
    <row r="12">
      <c r="B12" s="3" t="inlineStr"/>
    </row>
    <row r="13">
      <c r="B13" s="4" t="inlineStr">
        <is>
          <t>Google Sheets users</t>
        </is>
      </c>
    </row>
    <row r="14">
      <c r="B14" s="5" t="inlineStr">
        <is>
          <t>Open a blank Google Sheet, choose File &gt; Import, upload this file and pick Create new spreadsheet. Formulas and dropdowns carry over.</t>
        </is>
      </c>
    </row>
    <row r="15">
      <c r="B15" s="3" t="inlineStr"/>
    </row>
    <row r="16">
      <c r="B16" s="4" t="inlineStr">
        <is>
          <t>Colour key</t>
        </is>
      </c>
    </row>
    <row r="17">
      <c r="B17" s="5" t="inlineStr">
        <is>
          <t>Blue text = you type it.   Shaded cells = formulas, leave them alone.   Delete the sample rows when you're ready.</t>
        </is>
      </c>
    </row>
    <row r="18">
      <c r="B18" s="3" t="inlineStr"/>
    </row>
    <row r="19">
      <c r="B19" s="4" t="inlineStr">
        <is>
          <t>When this sheet stops being enough</t>
        </is>
      </c>
    </row>
    <row r="20">
      <c r="B20" s="5" t="inlineStr">
        <is>
          <t>A spreadsheet only knows what you type into it. If you sell the same stock on two or more channels, the counts drift between updates.</t>
        </is>
      </c>
    </row>
    <row r="21">
      <c r="B21" s="5" t="inlineStr">
        <is>
          <t>QuickSync syncs stock across Shopify, Etsy, eBay, Amazon, TikTok Shop, WooCommerce, Square, Clover and more, automatically.</t>
        </is>
      </c>
    </row>
    <row r="22">
      <c r="B22" s="6" t="inlineStr">
        <is>
          <t>Start free: https://app.quicksync.pro/signup/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</cols>
  <sheetData>
    <row r="2">
      <c r="B2" s="7" t="inlineStr">
        <is>
          <t>Inventory dashboard</t>
        </is>
      </c>
    </row>
    <row r="3">
      <c r="B3" s="8" t="inlineStr">
        <is>
          <t>Updates as you edit Products, Stock moves and Channel check.</t>
        </is>
      </c>
    </row>
    <row r="5">
      <c r="B5" s="9" t="inlineStr">
        <is>
          <t>Active SKUs</t>
        </is>
      </c>
      <c r="C5" s="10">
        <f>COUNTA(Products!$A$2:$A$501)</f>
        <v/>
      </c>
    </row>
    <row r="6">
      <c r="B6" s="9" t="inlineStr">
        <is>
          <t>Units on hand</t>
        </is>
      </c>
      <c r="C6" s="11">
        <f>SUM(Products!$K$2:$K$501)</f>
        <v/>
      </c>
    </row>
    <row r="7">
      <c r="B7" s="9" t="inlineStr">
        <is>
          <t>Stock value (at cost)</t>
        </is>
      </c>
      <c r="C7" s="12">
        <f>SUM(Products!$O$2:$O$501)</f>
        <v/>
      </c>
    </row>
    <row r="8">
      <c r="B8" s="9" t="inlineStr">
        <is>
          <t>SKUs to reorder</t>
        </is>
      </c>
      <c r="C8" s="10">
        <f>COUNTIF(Products!$N$2:$N$501,"Reorder")</f>
        <v/>
      </c>
    </row>
    <row r="9">
      <c r="B9" s="9" t="inlineStr">
        <is>
          <t>SKUs out of stock</t>
        </is>
      </c>
      <c r="C9" s="10">
        <f>COUNTIF(Products!$N$2:$N$501,"Out of stock")</f>
        <v/>
      </c>
    </row>
    <row r="10">
      <c r="B10" s="9" t="inlineStr">
        <is>
          <t>SKUs with channel mismatches</t>
        </is>
      </c>
      <c r="C10" s="10">
        <f>COUNTIF('Channel check'!$L$2:$L$501,"*off")</f>
        <v/>
      </c>
    </row>
    <row r="11">
      <c r="B11" s="9" t="inlineStr">
        <is>
          <t>Units sold (all time)</t>
        </is>
      </c>
      <c r="C11" s="11">
        <f>ABS(SUMIFS('Stock moves'!$G:$G,'Stock moves'!$C:$C,"Sold"))</f>
        <v/>
      </c>
    </row>
    <row r="13">
      <c r="B13" s="13" t="inlineStr">
        <is>
          <t>Units sold by channel</t>
        </is>
      </c>
    </row>
    <row r="14">
      <c r="B14" s="14" t="inlineStr">
        <is>
          <t>Shopify</t>
        </is>
      </c>
      <c r="C14" s="15">
        <f>ABS(SUMIFS('Stock moves'!$G:$G,'Stock moves'!$C:$C,"Sold",'Stock moves'!$D:$D,B14))</f>
        <v/>
      </c>
    </row>
    <row r="15">
      <c r="B15" s="14" t="inlineStr">
        <is>
          <t>Etsy</t>
        </is>
      </c>
      <c r="C15" s="15">
        <f>ABS(SUMIFS('Stock moves'!$G:$G,'Stock moves'!$C:$C,"Sold",'Stock moves'!$D:$D,B15))</f>
        <v/>
      </c>
    </row>
    <row r="16">
      <c r="B16" s="14" t="inlineStr">
        <is>
          <t>eBay</t>
        </is>
      </c>
      <c r="C16" s="15">
        <f>ABS(SUMIFS('Stock moves'!$G:$G,'Stock moves'!$C:$C,"Sold",'Stock moves'!$D:$D,B16))</f>
        <v/>
      </c>
    </row>
    <row r="17">
      <c r="B17" s="14" t="inlineStr">
        <is>
          <t>Amazon</t>
        </is>
      </c>
      <c r="C17" s="15">
        <f>ABS(SUMIFS('Stock moves'!$G:$G,'Stock moves'!$C:$C,"Sold",'Stock moves'!$D:$D,B17))</f>
        <v/>
      </c>
    </row>
    <row r="18">
      <c r="B18" s="14" t="inlineStr">
        <is>
          <t>TikTok Shop</t>
        </is>
      </c>
      <c r="C18" s="15">
        <f>ABS(SUMIFS('Stock moves'!$G:$G,'Stock moves'!$C:$C,"Sold",'Stock moves'!$D:$D,B18))</f>
        <v/>
      </c>
    </row>
    <row r="19">
      <c r="B19" s="14" t="inlineStr">
        <is>
          <t>WooCommerce</t>
        </is>
      </c>
      <c r="C19" s="15">
        <f>ABS(SUMIFS('Stock moves'!$G:$G,'Stock moves'!$C:$C,"Sold",'Stock moves'!$D:$D,B19))</f>
        <v/>
      </c>
    </row>
    <row r="20">
      <c r="B20" s="14" t="inlineStr">
        <is>
          <t>Square POS</t>
        </is>
      </c>
      <c r="C20" s="15">
        <f>ABS(SUMIFS('Stock moves'!$G:$G,'Stock moves'!$C:$C,"Sold",'Stock moves'!$D:$D,B20))</f>
        <v/>
      </c>
    </row>
    <row r="21">
      <c r="B21" s="14" t="inlineStr">
        <is>
          <t>Clover POS</t>
        </is>
      </c>
      <c r="C21" s="15">
        <f>ABS(SUMIFS('Stock moves'!$G:$G,'Stock moves'!$C:$C,"Sold",'Stock moves'!$D:$D,B21))</f>
        <v/>
      </c>
    </row>
    <row r="22">
      <c r="B22" s="14" t="inlineStr">
        <is>
          <t>Squarespace</t>
        </is>
      </c>
      <c r="C22" s="15">
        <f>ABS(SUMIFS('Stock moves'!$G:$G,'Stock moves'!$C:$C,"Sold",'Stock moves'!$D:$D,B22))</f>
        <v/>
      </c>
    </row>
    <row r="23">
      <c r="B23" s="14" t="inlineStr">
        <is>
          <t>Wix</t>
        </is>
      </c>
      <c r="C23" s="15">
        <f>ABS(SUMIFS('Stock moves'!$G:$G,'Stock moves'!$C:$C,"Sold",'Stock moves'!$D:$D,B23))</f>
        <v/>
      </c>
    </row>
    <row r="24">
      <c r="B24" s="14" t="inlineStr">
        <is>
          <t>In person</t>
        </is>
      </c>
      <c r="C24" s="15">
        <f>ABS(SUMIFS('Stock moves'!$G:$G,'Stock moves'!$C:$C,"Sold",'Stock moves'!$D:$D,B24))</f>
        <v/>
      </c>
    </row>
    <row r="25">
      <c r="B25" s="14" t="inlineStr">
        <is>
          <t>Other</t>
        </is>
      </c>
      <c r="C25" s="15">
        <f>ABS(SUMIFS('Stock moves'!$G:$G,'Stock moves'!$C:$C,"Sold",'Stock moves'!$D:$D,B25))</f>
        <v/>
      </c>
    </row>
    <row r="27">
      <c r="B27" s="16" t="inlineStr">
        <is>
          <t>Selling on 2+ channels? Sync stock automatically with QuickSync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14" customWidth="1" min="4" max="4"/>
    <col width="16" customWidth="1" min="5" max="5"/>
    <col width="11" customWidth="1" min="6" max="6"/>
    <col width="11" customWidth="1" min="7" max="7"/>
    <col width="13" customWidth="1" min="8" max="8"/>
    <col width="10" customWidth="1" min="9" max="9"/>
    <col width="10" customWidth="1" min="10" max="10"/>
    <col width="10" customWidth="1" min="11" max="11"/>
    <col width="13" customWidth="1" min="12" max="12"/>
    <col width="12" customWidth="1" min="13" max="13"/>
    <col width="14" customWidth="1" min="14" max="14"/>
    <col width="13" customWidth="1" min="15" max="15"/>
    <col width="10" customWidth="1" min="16" max="16"/>
  </cols>
  <sheetData>
    <row r="1" ht="30" customHeight="1">
      <c r="A1" s="17" t="inlineStr">
        <is>
          <t>SKU</t>
        </is>
      </c>
      <c r="B1" s="17" t="inlineStr">
        <is>
          <t>Product name</t>
        </is>
      </c>
      <c r="C1" s="17" t="inlineStr">
        <is>
          <t>Variant</t>
        </is>
      </c>
      <c r="D1" s="17" t="inlineStr">
        <is>
          <t>Category</t>
        </is>
      </c>
      <c r="E1" s="17" t="inlineStr">
        <is>
          <t>Supplier</t>
        </is>
      </c>
      <c r="F1" s="17" t="inlineStr">
        <is>
          <t>Unit cost</t>
        </is>
      </c>
      <c r="G1" s="17" t="inlineStr">
        <is>
          <t>Sale price</t>
        </is>
      </c>
      <c r="H1" s="17" t="inlineStr">
        <is>
          <t>Opening stock</t>
        </is>
      </c>
      <c r="I1" s="18" t="inlineStr">
        <is>
          <t>Stock in</t>
        </is>
      </c>
      <c r="J1" s="18" t="inlineStr">
        <is>
          <t>Stock out</t>
        </is>
      </c>
      <c r="K1" s="18" t="inlineStr">
        <is>
          <t>On hand</t>
        </is>
      </c>
      <c r="L1" s="17" t="inlineStr">
        <is>
          <t>Reorder point</t>
        </is>
      </c>
      <c r="M1" s="17" t="inlineStr">
        <is>
          <t>Reorder qty</t>
        </is>
      </c>
      <c r="N1" s="18" t="inlineStr">
        <is>
          <t>Status</t>
        </is>
      </c>
      <c r="O1" s="18" t="inlineStr">
        <is>
          <t>Stock value</t>
        </is>
      </c>
      <c r="P1" s="18" t="inlineStr">
        <is>
          <t>Margin %</t>
        </is>
      </c>
    </row>
    <row r="2">
      <c r="A2" s="19" t="inlineStr">
        <is>
          <t>CND-LAV-8OZ</t>
        </is>
      </c>
      <c r="B2" s="19" t="inlineStr">
        <is>
          <t>Lavender soy candle</t>
        </is>
      </c>
      <c r="C2" s="19" t="inlineStr">
        <is>
          <t>8 oz</t>
        </is>
      </c>
      <c r="D2" s="19" t="inlineStr">
        <is>
          <t>Candles</t>
        </is>
      </c>
      <c r="E2" s="19" t="inlineStr">
        <is>
          <t>WaxWorks Supply</t>
        </is>
      </c>
      <c r="F2" s="20" t="n">
        <v>6.2</v>
      </c>
      <c r="G2" s="20" t="n">
        <v>24</v>
      </c>
      <c r="H2" s="19" t="n">
        <v>40</v>
      </c>
      <c r="I2" s="21">
        <f>IF($A2="","",SUMIFS('Stock moves'!$G:$G,'Stock moves'!$B:$B,$A2,'Stock moves'!$G:$G,"&gt;0"))</f>
        <v/>
      </c>
      <c r="J2" s="21">
        <f>IF($A2="","",ABS(SUMIFS('Stock moves'!$G:$G,'Stock moves'!$B:$B,$A2,'Stock moves'!$G:$G,"&lt;0")))</f>
        <v/>
      </c>
      <c r="K2" s="21">
        <f>IF($A2="","",N($H2)+$I2-$J2)</f>
        <v/>
      </c>
      <c r="L2" s="19" t="n">
        <v>18</v>
      </c>
      <c r="M2" s="19" t="n">
        <v>36</v>
      </c>
      <c r="N2" s="21">
        <f>IF($A2="","",IF($K2&lt;=0,"Out of stock",IF($K2&lt;=N($L2),"Reorder","OK")))</f>
        <v/>
      </c>
      <c r="O2" s="22">
        <f>IF($A2="","",$K2*N($F2))</f>
        <v/>
      </c>
      <c r="P2" s="23">
        <f>IF(OR($A2="",N($G2)=0),"",($G2-N($F2))/$G2)</f>
        <v/>
      </c>
    </row>
    <row r="3">
      <c r="A3" s="19" t="inlineStr">
        <is>
          <t>CND-LAV-16OZ</t>
        </is>
      </c>
      <c r="B3" s="19" t="inlineStr">
        <is>
          <t>Lavender soy candle</t>
        </is>
      </c>
      <c r="C3" s="19" t="inlineStr">
        <is>
          <t>16 oz</t>
        </is>
      </c>
      <c r="D3" s="19" t="inlineStr">
        <is>
          <t>Candles</t>
        </is>
      </c>
      <c r="E3" s="19" t="inlineStr">
        <is>
          <t>WaxWorks Supply</t>
        </is>
      </c>
      <c r="F3" s="20" t="n">
        <v>9.800000000000001</v>
      </c>
      <c r="G3" s="20" t="n">
        <v>38</v>
      </c>
      <c r="H3" s="19" t="n">
        <v>18</v>
      </c>
      <c r="I3" s="21">
        <f>IF($A3="","",SUMIFS('Stock moves'!$G:$G,'Stock moves'!$B:$B,$A3,'Stock moves'!$G:$G,"&gt;0"))</f>
        <v/>
      </c>
      <c r="J3" s="21">
        <f>IF($A3="","",ABS(SUMIFS('Stock moves'!$G:$G,'Stock moves'!$B:$B,$A3,'Stock moves'!$G:$G,"&lt;0")))</f>
        <v/>
      </c>
      <c r="K3" s="21">
        <f>IF($A3="","",N($H3)+$I3-$J3)</f>
        <v/>
      </c>
      <c r="L3" s="19" t="n">
        <v>6</v>
      </c>
      <c r="M3" s="19" t="n">
        <v>9</v>
      </c>
      <c r="N3" s="21">
        <f>IF($A3="","",IF($K3&lt;=0,"Out of stock",IF($K3&lt;=N($L3),"Reorder","OK")))</f>
        <v/>
      </c>
      <c r="O3" s="22">
        <f>IF($A3="","",$K3*N($F3))</f>
        <v/>
      </c>
      <c r="P3" s="23">
        <f>IF(OR($A3="",N($G3)=0),"",($G3-N($F3))/$G3)</f>
        <v/>
      </c>
    </row>
    <row r="4">
      <c r="A4" s="19" t="inlineStr">
        <is>
          <t>CND-CED-8OZ</t>
        </is>
      </c>
      <c r="B4" s="19" t="inlineStr">
        <is>
          <t>Cedar &amp; smoke candle</t>
        </is>
      </c>
      <c r="C4" s="19" t="inlineStr">
        <is>
          <t>8 oz</t>
        </is>
      </c>
      <c r="D4" s="19" t="inlineStr">
        <is>
          <t>Candles</t>
        </is>
      </c>
      <c r="E4" s="19" t="inlineStr">
        <is>
          <t>WaxWorks Supply</t>
        </is>
      </c>
      <c r="F4" s="20" t="n">
        <v>6.4</v>
      </c>
      <c r="G4" s="20" t="n">
        <v>26</v>
      </c>
      <c r="H4" s="19" t="n">
        <v>25</v>
      </c>
      <c r="I4" s="21">
        <f>IF($A4="","",SUMIFS('Stock moves'!$G:$G,'Stock moves'!$B:$B,$A4,'Stock moves'!$G:$G,"&gt;0"))</f>
        <v/>
      </c>
      <c r="J4" s="21">
        <f>IF($A4="","",ABS(SUMIFS('Stock moves'!$G:$G,'Stock moves'!$B:$B,$A4,'Stock moves'!$G:$G,"&lt;0")))</f>
        <v/>
      </c>
      <c r="K4" s="21">
        <f>IF($A4="","",N($H4)+$I4-$J4)</f>
        <v/>
      </c>
      <c r="L4" s="19" t="n">
        <v>10</v>
      </c>
      <c r="M4" s="19" t="n">
        <v>12</v>
      </c>
      <c r="N4" s="21">
        <f>IF($A4="","",IF($K4&lt;=0,"Out of stock",IF($K4&lt;=N($L4),"Reorder","OK")))</f>
        <v/>
      </c>
      <c r="O4" s="22">
        <f>IF($A4="","",$K4*N($F4))</f>
        <v/>
      </c>
      <c r="P4" s="23">
        <f>IF(OR($A4="",N($G4)=0),"",($G4-N($F4))/$G4)</f>
        <v/>
      </c>
    </row>
    <row r="5">
      <c r="A5" s="19" t="inlineStr">
        <is>
          <t>CND-CED-16OZ</t>
        </is>
      </c>
      <c r="B5" s="19" t="inlineStr">
        <is>
          <t>Cedar &amp; smoke candle</t>
        </is>
      </c>
      <c r="C5" s="19" t="inlineStr">
        <is>
          <t>16 oz</t>
        </is>
      </c>
      <c r="D5" s="19" t="inlineStr">
        <is>
          <t>Candles</t>
        </is>
      </c>
      <c r="E5" s="19" t="inlineStr">
        <is>
          <t>WaxWorks Supply</t>
        </is>
      </c>
      <c r="F5" s="20" t="n">
        <v>10.1</v>
      </c>
      <c r="G5" s="20" t="n">
        <v>40</v>
      </c>
      <c r="H5" s="19" t="n">
        <v>9</v>
      </c>
      <c r="I5" s="21">
        <f>IF($A5="","",SUMIFS('Stock moves'!$G:$G,'Stock moves'!$B:$B,$A5,'Stock moves'!$G:$G,"&gt;0"))</f>
        <v/>
      </c>
      <c r="J5" s="21">
        <f>IF($A5="","",ABS(SUMIFS('Stock moves'!$G:$G,'Stock moves'!$B:$B,$A5,'Stock moves'!$G:$G,"&lt;0")))</f>
        <v/>
      </c>
      <c r="K5" s="21">
        <f>IF($A5="","",N($H5)+$I5-$J5)</f>
        <v/>
      </c>
      <c r="L5" s="19" t="n">
        <v>5</v>
      </c>
      <c r="M5" s="19" t="n">
        <v>6</v>
      </c>
      <c r="N5" s="21">
        <f>IF($A5="","",IF($K5&lt;=0,"Out of stock",IF($K5&lt;=N($L5),"Reorder","OK")))</f>
        <v/>
      </c>
      <c r="O5" s="22">
        <f>IF($A5="","",$K5*N($F5))</f>
        <v/>
      </c>
      <c r="P5" s="23">
        <f>IF(OR($A5="",N($G5)=0),"",($G5-N($F5))/$G5)</f>
        <v/>
      </c>
    </row>
    <row r="6">
      <c r="A6" s="19" t="inlineStr">
        <is>
          <t>MAT-BOX-12</t>
        </is>
      </c>
      <c r="B6" s="19" t="inlineStr">
        <is>
          <t>Matchbox, 12 pack</t>
        </is>
      </c>
      <c r="C6" s="19" t="inlineStr">
        <is>
          <t>Black</t>
        </is>
      </c>
      <c r="D6" s="19" t="inlineStr">
        <is>
          <t>Accessories</t>
        </is>
      </c>
      <c r="E6" s="19" t="inlineStr">
        <is>
          <t>Northern Match Co</t>
        </is>
      </c>
      <c r="F6" s="20" t="n">
        <v>1.1</v>
      </c>
      <c r="G6" s="20" t="n">
        <v>6</v>
      </c>
      <c r="H6" s="19" t="n">
        <v>60</v>
      </c>
      <c r="I6" s="21">
        <f>IF($A6="","",SUMIFS('Stock moves'!$G:$G,'Stock moves'!$B:$B,$A6,'Stock moves'!$G:$G,"&gt;0"))</f>
        <v/>
      </c>
      <c r="J6" s="21">
        <f>IF($A6="","",ABS(SUMIFS('Stock moves'!$G:$G,'Stock moves'!$B:$B,$A6,'Stock moves'!$G:$G,"&lt;0")))</f>
        <v/>
      </c>
      <c r="K6" s="21">
        <f>IF($A6="","",N($H6)+$I6-$J6)</f>
        <v/>
      </c>
      <c r="L6" s="19" t="n">
        <v>20</v>
      </c>
      <c r="M6" s="19" t="n">
        <v>30</v>
      </c>
      <c r="N6" s="21">
        <f>IF($A6="","",IF($K6&lt;=0,"Out of stock",IF($K6&lt;=N($L6),"Reorder","OK")))</f>
        <v/>
      </c>
      <c r="O6" s="22">
        <f>IF($A6="","",$K6*N($F6))</f>
        <v/>
      </c>
      <c r="P6" s="23">
        <f>IF(OR($A6="",N($G6)=0),"",($G6-N($F6))/$G6)</f>
        <v/>
      </c>
    </row>
    <row r="7">
      <c r="A7" s="19" t="inlineStr">
        <is>
          <t>WCK-TRM-01</t>
        </is>
      </c>
      <c r="B7" s="19" t="inlineStr">
        <is>
          <t>Wick trimmer</t>
        </is>
      </c>
      <c r="C7" s="19" t="inlineStr">
        <is>
          <t>Brass</t>
        </is>
      </c>
      <c r="D7" s="19" t="inlineStr">
        <is>
          <t>Accessories</t>
        </is>
      </c>
      <c r="E7" s="19" t="inlineStr">
        <is>
          <t>Studio Tools Ltd</t>
        </is>
      </c>
      <c r="F7" s="20" t="n">
        <v>4.5</v>
      </c>
      <c r="G7" s="20" t="n">
        <v>18</v>
      </c>
      <c r="H7" s="19" t="n">
        <v>6</v>
      </c>
      <c r="I7" s="21">
        <f>IF($A7="","",SUMIFS('Stock moves'!$G:$G,'Stock moves'!$B:$B,$A7,'Stock moves'!$G:$G,"&gt;0"))</f>
        <v/>
      </c>
      <c r="J7" s="21">
        <f>IF($A7="","",ABS(SUMIFS('Stock moves'!$G:$G,'Stock moves'!$B:$B,$A7,'Stock moves'!$G:$G,"&lt;0")))</f>
        <v/>
      </c>
      <c r="K7" s="21">
        <f>IF($A7="","",N($H7)+$I7-$J7)</f>
        <v/>
      </c>
      <c r="L7" s="19" t="n">
        <v>4</v>
      </c>
      <c r="M7" s="19" t="n">
        <v>6</v>
      </c>
      <c r="N7" s="21">
        <f>IF($A7="","",IF($K7&lt;=0,"Out of stock",IF($K7&lt;=N($L7),"Reorder","OK")))</f>
        <v/>
      </c>
      <c r="O7" s="22">
        <f>IF($A7="","",$K7*N($F7))</f>
        <v/>
      </c>
      <c r="P7" s="23">
        <f>IF(OR($A7="",N($G7)=0),"",($G7-N($F7))/$G7)</f>
        <v/>
      </c>
    </row>
    <row r="8">
      <c r="A8" s="19" t="inlineStr">
        <is>
          <t>GFT-SET-SM</t>
        </is>
      </c>
      <c r="B8" s="19" t="inlineStr">
        <is>
          <t>Gift set, small</t>
        </is>
      </c>
      <c r="C8" s="19" t="inlineStr">
        <is>
          <t>Lavender + matches</t>
        </is>
      </c>
      <c r="D8" s="19" t="inlineStr">
        <is>
          <t>Gift sets</t>
        </is>
      </c>
      <c r="E8" s="19" t="inlineStr">
        <is>
          <t>In-house</t>
        </is>
      </c>
      <c r="F8" s="20" t="n">
        <v>8</v>
      </c>
      <c r="G8" s="20" t="n">
        <v>32</v>
      </c>
      <c r="H8" s="19" t="n">
        <v>12</v>
      </c>
      <c r="I8" s="21">
        <f>IF($A8="","",SUMIFS('Stock moves'!$G:$G,'Stock moves'!$B:$B,$A8,'Stock moves'!$G:$G,"&gt;0"))</f>
        <v/>
      </c>
      <c r="J8" s="21">
        <f>IF($A8="","",ABS(SUMIFS('Stock moves'!$G:$G,'Stock moves'!$B:$B,$A8,'Stock moves'!$G:$G,"&lt;0")))</f>
        <v/>
      </c>
      <c r="K8" s="21">
        <f>IF($A8="","",N($H8)+$I8-$J8)</f>
        <v/>
      </c>
      <c r="L8" s="19" t="n">
        <v>5</v>
      </c>
      <c r="M8" s="19" t="n">
        <v>9</v>
      </c>
      <c r="N8" s="21">
        <f>IF($A8="","",IF($K8&lt;=0,"Out of stock",IF($K8&lt;=N($L8),"Reorder","OK")))</f>
        <v/>
      </c>
      <c r="O8" s="22">
        <f>IF($A8="","",$K8*N($F8))</f>
        <v/>
      </c>
      <c r="P8" s="23">
        <f>IF(OR($A8="",N($G8)=0),"",($G8-N($F8))/$G8)</f>
        <v/>
      </c>
    </row>
    <row r="9">
      <c r="A9" s="19" t="inlineStr">
        <is>
          <t>GFT-SET-LG</t>
        </is>
      </c>
      <c r="B9" s="19" t="inlineStr">
        <is>
          <t>Gift set, large</t>
        </is>
      </c>
      <c r="C9" s="19" t="inlineStr">
        <is>
          <t>Cedar + trimmer</t>
        </is>
      </c>
      <c r="D9" s="19" t="inlineStr">
        <is>
          <t>Gift sets</t>
        </is>
      </c>
      <c r="E9" s="19" t="inlineStr">
        <is>
          <t>In-house</t>
        </is>
      </c>
      <c r="F9" s="20" t="n">
        <v>16.5</v>
      </c>
      <c r="G9" s="20" t="n">
        <v>64</v>
      </c>
      <c r="H9" s="19" t="n">
        <v>5</v>
      </c>
      <c r="I9" s="21">
        <f>IF($A9="","",SUMIFS('Stock moves'!$G:$G,'Stock moves'!$B:$B,$A9,'Stock moves'!$G:$G,"&gt;0"))</f>
        <v/>
      </c>
      <c r="J9" s="21">
        <f>IF($A9="","",ABS(SUMIFS('Stock moves'!$G:$G,'Stock moves'!$B:$B,$A9,'Stock moves'!$G:$G,"&lt;0")))</f>
        <v/>
      </c>
      <c r="K9" s="21">
        <f>IF($A9="","",N($H9)+$I9-$J9)</f>
        <v/>
      </c>
      <c r="L9" s="19" t="n">
        <v>3</v>
      </c>
      <c r="M9" s="19" t="n">
        <v>6</v>
      </c>
      <c r="N9" s="21">
        <f>IF($A9="","",IF($K9&lt;=0,"Out of stock",IF($K9&lt;=N($L9),"Reorder","OK")))</f>
        <v/>
      </c>
      <c r="O9" s="22">
        <f>IF($A9="","",$K9*N($F9))</f>
        <v/>
      </c>
      <c r="P9" s="23">
        <f>IF(OR($A9="",N($G9)=0),"",($G9-N($F9))/$G9)</f>
        <v/>
      </c>
    </row>
    <row r="10">
      <c r="A10" s="19" t="n"/>
      <c r="B10" s="19" t="n"/>
      <c r="C10" s="19" t="n"/>
      <c r="D10" s="19" t="n"/>
      <c r="E10" s="19" t="n"/>
      <c r="F10" s="20" t="n"/>
      <c r="G10" s="20" t="n"/>
      <c r="H10" s="19" t="n"/>
      <c r="I10" s="21">
        <f>IF($A10="","",SUMIFS('Stock moves'!$G:$G,'Stock moves'!$B:$B,$A10,'Stock moves'!$G:$G,"&gt;0"))</f>
        <v/>
      </c>
      <c r="J10" s="21">
        <f>IF($A10="","",ABS(SUMIFS('Stock moves'!$G:$G,'Stock moves'!$B:$B,$A10,'Stock moves'!$G:$G,"&lt;0")))</f>
        <v/>
      </c>
      <c r="K10" s="21">
        <f>IF($A10="","",N($H10)+$I10-$J10)</f>
        <v/>
      </c>
      <c r="L10" s="19" t="n"/>
      <c r="M10" s="19" t="n"/>
      <c r="N10" s="21">
        <f>IF($A10="","",IF($K10&lt;=0,"Out of stock",IF($K10&lt;=N($L10),"Reorder","OK")))</f>
        <v/>
      </c>
      <c r="O10" s="22">
        <f>IF($A10="","",$K10*N($F10))</f>
        <v/>
      </c>
      <c r="P10" s="23">
        <f>IF(OR($A10="",N($G10)=0),"",($G10-N($F10))/$G10)</f>
        <v/>
      </c>
    </row>
    <row r="11">
      <c r="A11" s="19" t="n"/>
      <c r="B11" s="19" t="n"/>
      <c r="C11" s="19" t="n"/>
      <c r="D11" s="19" t="n"/>
      <c r="E11" s="19" t="n"/>
      <c r="F11" s="20" t="n"/>
      <c r="G11" s="20" t="n"/>
      <c r="H11" s="19" t="n"/>
      <c r="I11" s="21">
        <f>IF($A11="","",SUMIFS('Stock moves'!$G:$G,'Stock moves'!$B:$B,$A11,'Stock moves'!$G:$G,"&gt;0"))</f>
        <v/>
      </c>
      <c r="J11" s="21">
        <f>IF($A11="","",ABS(SUMIFS('Stock moves'!$G:$G,'Stock moves'!$B:$B,$A11,'Stock moves'!$G:$G,"&lt;0")))</f>
        <v/>
      </c>
      <c r="K11" s="21">
        <f>IF($A11="","",N($H11)+$I11-$J11)</f>
        <v/>
      </c>
      <c r="L11" s="19" t="n"/>
      <c r="M11" s="19" t="n"/>
      <c r="N11" s="21">
        <f>IF($A11="","",IF($K11&lt;=0,"Out of stock",IF($K11&lt;=N($L11),"Reorder","OK")))</f>
        <v/>
      </c>
      <c r="O11" s="22">
        <f>IF($A11="","",$K11*N($F11))</f>
        <v/>
      </c>
      <c r="P11" s="23">
        <f>IF(OR($A11="",N($G11)=0),"",($G11-N($F11))/$G11)</f>
        <v/>
      </c>
    </row>
    <row r="12">
      <c r="A12" s="19" t="n"/>
      <c r="B12" s="19" t="n"/>
      <c r="C12" s="19" t="n"/>
      <c r="D12" s="19" t="n"/>
      <c r="E12" s="19" t="n"/>
      <c r="F12" s="20" t="n"/>
      <c r="G12" s="20" t="n"/>
      <c r="H12" s="19" t="n"/>
      <c r="I12" s="21">
        <f>IF($A12="","",SUMIFS('Stock moves'!$G:$G,'Stock moves'!$B:$B,$A12,'Stock moves'!$G:$G,"&gt;0"))</f>
        <v/>
      </c>
      <c r="J12" s="21">
        <f>IF($A12="","",ABS(SUMIFS('Stock moves'!$G:$G,'Stock moves'!$B:$B,$A12,'Stock moves'!$G:$G,"&lt;0")))</f>
        <v/>
      </c>
      <c r="K12" s="21">
        <f>IF($A12="","",N($H12)+$I12-$J12)</f>
        <v/>
      </c>
      <c r="L12" s="19" t="n"/>
      <c r="M12" s="19" t="n"/>
      <c r="N12" s="21">
        <f>IF($A12="","",IF($K12&lt;=0,"Out of stock",IF($K12&lt;=N($L12),"Reorder","OK")))</f>
        <v/>
      </c>
      <c r="O12" s="22">
        <f>IF($A12="","",$K12*N($F12))</f>
        <v/>
      </c>
      <c r="P12" s="23">
        <f>IF(OR($A12="",N($G12)=0),"",($G12-N($F12))/$G12)</f>
        <v/>
      </c>
    </row>
    <row r="13">
      <c r="A13" s="19" t="n"/>
      <c r="B13" s="19" t="n"/>
      <c r="C13" s="19" t="n"/>
      <c r="D13" s="19" t="n"/>
      <c r="E13" s="19" t="n"/>
      <c r="F13" s="20" t="n"/>
      <c r="G13" s="20" t="n"/>
      <c r="H13" s="19" t="n"/>
      <c r="I13" s="21">
        <f>IF($A13="","",SUMIFS('Stock moves'!$G:$G,'Stock moves'!$B:$B,$A13,'Stock moves'!$G:$G,"&gt;0"))</f>
        <v/>
      </c>
      <c r="J13" s="21">
        <f>IF($A13="","",ABS(SUMIFS('Stock moves'!$G:$G,'Stock moves'!$B:$B,$A13,'Stock moves'!$G:$G,"&lt;0")))</f>
        <v/>
      </c>
      <c r="K13" s="21">
        <f>IF($A13="","",N($H13)+$I13-$J13)</f>
        <v/>
      </c>
      <c r="L13" s="19" t="n"/>
      <c r="M13" s="19" t="n"/>
      <c r="N13" s="21">
        <f>IF($A13="","",IF($K13&lt;=0,"Out of stock",IF($K13&lt;=N($L13),"Reorder","OK")))</f>
        <v/>
      </c>
      <c r="O13" s="22">
        <f>IF($A13="","",$K13*N($F13))</f>
        <v/>
      </c>
      <c r="P13" s="23">
        <f>IF(OR($A13="",N($G13)=0),"",($G13-N($F13))/$G13)</f>
        <v/>
      </c>
    </row>
    <row r="14">
      <c r="A14" s="19" t="n"/>
      <c r="B14" s="19" t="n"/>
      <c r="C14" s="19" t="n"/>
      <c r="D14" s="19" t="n"/>
      <c r="E14" s="19" t="n"/>
      <c r="F14" s="20" t="n"/>
      <c r="G14" s="20" t="n"/>
      <c r="H14" s="19" t="n"/>
      <c r="I14" s="21">
        <f>IF($A14="","",SUMIFS('Stock moves'!$G:$G,'Stock moves'!$B:$B,$A14,'Stock moves'!$G:$G,"&gt;0"))</f>
        <v/>
      </c>
      <c r="J14" s="21">
        <f>IF($A14="","",ABS(SUMIFS('Stock moves'!$G:$G,'Stock moves'!$B:$B,$A14,'Stock moves'!$G:$G,"&lt;0")))</f>
        <v/>
      </c>
      <c r="K14" s="21">
        <f>IF($A14="","",N($H14)+$I14-$J14)</f>
        <v/>
      </c>
      <c r="L14" s="19" t="n"/>
      <c r="M14" s="19" t="n"/>
      <c r="N14" s="21">
        <f>IF($A14="","",IF($K14&lt;=0,"Out of stock",IF($K14&lt;=N($L14),"Reorder","OK")))</f>
        <v/>
      </c>
      <c r="O14" s="22">
        <f>IF($A14="","",$K14*N($F14))</f>
        <v/>
      </c>
      <c r="P14" s="23">
        <f>IF(OR($A14="",N($G14)=0),"",($G14-N($F14))/$G14)</f>
        <v/>
      </c>
    </row>
    <row r="15">
      <c r="A15" s="19" t="n"/>
      <c r="B15" s="19" t="n"/>
      <c r="C15" s="19" t="n"/>
      <c r="D15" s="19" t="n"/>
      <c r="E15" s="19" t="n"/>
      <c r="F15" s="20" t="n"/>
      <c r="G15" s="20" t="n"/>
      <c r="H15" s="19" t="n"/>
      <c r="I15" s="21">
        <f>IF($A15="","",SUMIFS('Stock moves'!$G:$G,'Stock moves'!$B:$B,$A15,'Stock moves'!$G:$G,"&gt;0"))</f>
        <v/>
      </c>
      <c r="J15" s="21">
        <f>IF($A15="","",ABS(SUMIFS('Stock moves'!$G:$G,'Stock moves'!$B:$B,$A15,'Stock moves'!$G:$G,"&lt;0")))</f>
        <v/>
      </c>
      <c r="K15" s="21">
        <f>IF($A15="","",N($H15)+$I15-$J15)</f>
        <v/>
      </c>
      <c r="L15" s="19" t="n"/>
      <c r="M15" s="19" t="n"/>
      <c r="N15" s="21">
        <f>IF($A15="","",IF($K15&lt;=0,"Out of stock",IF($K15&lt;=N($L15),"Reorder","OK")))</f>
        <v/>
      </c>
      <c r="O15" s="22">
        <f>IF($A15="","",$K15*N($F15))</f>
        <v/>
      </c>
      <c r="P15" s="23">
        <f>IF(OR($A15="",N($G15)=0),"",($G15-N($F15))/$G15)</f>
        <v/>
      </c>
    </row>
    <row r="16">
      <c r="A16" s="19" t="n"/>
      <c r="B16" s="19" t="n"/>
      <c r="C16" s="19" t="n"/>
      <c r="D16" s="19" t="n"/>
      <c r="E16" s="19" t="n"/>
      <c r="F16" s="20" t="n"/>
      <c r="G16" s="20" t="n"/>
      <c r="H16" s="19" t="n"/>
      <c r="I16" s="21">
        <f>IF($A16="","",SUMIFS('Stock moves'!$G:$G,'Stock moves'!$B:$B,$A16,'Stock moves'!$G:$G,"&gt;0"))</f>
        <v/>
      </c>
      <c r="J16" s="21">
        <f>IF($A16="","",ABS(SUMIFS('Stock moves'!$G:$G,'Stock moves'!$B:$B,$A16,'Stock moves'!$G:$G,"&lt;0")))</f>
        <v/>
      </c>
      <c r="K16" s="21">
        <f>IF($A16="","",N($H16)+$I16-$J16)</f>
        <v/>
      </c>
      <c r="L16" s="19" t="n"/>
      <c r="M16" s="19" t="n"/>
      <c r="N16" s="21">
        <f>IF($A16="","",IF($K16&lt;=0,"Out of stock",IF($K16&lt;=N($L16),"Reorder","OK")))</f>
        <v/>
      </c>
      <c r="O16" s="22">
        <f>IF($A16="","",$K16*N($F16))</f>
        <v/>
      </c>
      <c r="P16" s="23">
        <f>IF(OR($A16="",N($G16)=0),"",($G16-N($F16))/$G16)</f>
        <v/>
      </c>
    </row>
    <row r="17">
      <c r="A17" s="19" t="n"/>
      <c r="B17" s="19" t="n"/>
      <c r="C17" s="19" t="n"/>
      <c r="D17" s="19" t="n"/>
      <c r="E17" s="19" t="n"/>
      <c r="F17" s="20" t="n"/>
      <c r="G17" s="20" t="n"/>
      <c r="H17" s="19" t="n"/>
      <c r="I17" s="21">
        <f>IF($A17="","",SUMIFS('Stock moves'!$G:$G,'Stock moves'!$B:$B,$A17,'Stock moves'!$G:$G,"&gt;0"))</f>
        <v/>
      </c>
      <c r="J17" s="21">
        <f>IF($A17="","",ABS(SUMIFS('Stock moves'!$G:$G,'Stock moves'!$B:$B,$A17,'Stock moves'!$G:$G,"&lt;0")))</f>
        <v/>
      </c>
      <c r="K17" s="21">
        <f>IF($A17="","",N($H17)+$I17-$J17)</f>
        <v/>
      </c>
      <c r="L17" s="19" t="n"/>
      <c r="M17" s="19" t="n"/>
      <c r="N17" s="21">
        <f>IF($A17="","",IF($K17&lt;=0,"Out of stock",IF($K17&lt;=N($L17),"Reorder","OK")))</f>
        <v/>
      </c>
      <c r="O17" s="22">
        <f>IF($A17="","",$K17*N($F17))</f>
        <v/>
      </c>
      <c r="P17" s="23">
        <f>IF(OR($A17="",N($G17)=0),"",($G17-N($F17))/$G17)</f>
        <v/>
      </c>
    </row>
    <row r="18">
      <c r="A18" s="19" t="n"/>
      <c r="B18" s="19" t="n"/>
      <c r="C18" s="19" t="n"/>
      <c r="D18" s="19" t="n"/>
      <c r="E18" s="19" t="n"/>
      <c r="F18" s="20" t="n"/>
      <c r="G18" s="20" t="n"/>
      <c r="H18" s="19" t="n"/>
      <c r="I18" s="21">
        <f>IF($A18="","",SUMIFS('Stock moves'!$G:$G,'Stock moves'!$B:$B,$A18,'Stock moves'!$G:$G,"&gt;0"))</f>
        <v/>
      </c>
      <c r="J18" s="21">
        <f>IF($A18="","",ABS(SUMIFS('Stock moves'!$G:$G,'Stock moves'!$B:$B,$A18,'Stock moves'!$G:$G,"&lt;0")))</f>
        <v/>
      </c>
      <c r="K18" s="21">
        <f>IF($A18="","",N($H18)+$I18-$J18)</f>
        <v/>
      </c>
      <c r="L18" s="19" t="n"/>
      <c r="M18" s="19" t="n"/>
      <c r="N18" s="21">
        <f>IF($A18="","",IF($K18&lt;=0,"Out of stock",IF($K18&lt;=N($L18),"Reorder","OK")))</f>
        <v/>
      </c>
      <c r="O18" s="22">
        <f>IF($A18="","",$K18*N($F18))</f>
        <v/>
      </c>
      <c r="P18" s="23">
        <f>IF(OR($A18="",N($G18)=0),"",($G18-N($F18))/$G18)</f>
        <v/>
      </c>
    </row>
    <row r="19">
      <c r="A19" s="19" t="n"/>
      <c r="B19" s="19" t="n"/>
      <c r="C19" s="19" t="n"/>
      <c r="D19" s="19" t="n"/>
      <c r="E19" s="19" t="n"/>
      <c r="F19" s="20" t="n"/>
      <c r="G19" s="20" t="n"/>
      <c r="H19" s="19" t="n"/>
      <c r="I19" s="21">
        <f>IF($A19="","",SUMIFS('Stock moves'!$G:$G,'Stock moves'!$B:$B,$A19,'Stock moves'!$G:$G,"&gt;0"))</f>
        <v/>
      </c>
      <c r="J19" s="21">
        <f>IF($A19="","",ABS(SUMIFS('Stock moves'!$G:$G,'Stock moves'!$B:$B,$A19,'Stock moves'!$G:$G,"&lt;0")))</f>
        <v/>
      </c>
      <c r="K19" s="21">
        <f>IF($A19="","",N($H19)+$I19-$J19)</f>
        <v/>
      </c>
      <c r="L19" s="19" t="n"/>
      <c r="M19" s="19" t="n"/>
      <c r="N19" s="21">
        <f>IF($A19="","",IF($K19&lt;=0,"Out of stock",IF($K19&lt;=N($L19),"Reorder","OK")))</f>
        <v/>
      </c>
      <c r="O19" s="22">
        <f>IF($A19="","",$K19*N($F19))</f>
        <v/>
      </c>
      <c r="P19" s="23">
        <f>IF(OR($A19="",N($G19)=0),"",($G19-N($F19))/$G19)</f>
        <v/>
      </c>
    </row>
    <row r="20">
      <c r="A20" s="19" t="n"/>
      <c r="B20" s="19" t="n"/>
      <c r="C20" s="19" t="n"/>
      <c r="D20" s="19" t="n"/>
      <c r="E20" s="19" t="n"/>
      <c r="F20" s="20" t="n"/>
      <c r="G20" s="20" t="n"/>
      <c r="H20" s="19" t="n"/>
      <c r="I20" s="21">
        <f>IF($A20="","",SUMIFS('Stock moves'!$G:$G,'Stock moves'!$B:$B,$A20,'Stock moves'!$G:$G,"&gt;0"))</f>
        <v/>
      </c>
      <c r="J20" s="21">
        <f>IF($A20="","",ABS(SUMIFS('Stock moves'!$G:$G,'Stock moves'!$B:$B,$A20,'Stock moves'!$G:$G,"&lt;0")))</f>
        <v/>
      </c>
      <c r="K20" s="21">
        <f>IF($A20="","",N($H20)+$I20-$J20)</f>
        <v/>
      </c>
      <c r="L20" s="19" t="n"/>
      <c r="M20" s="19" t="n"/>
      <c r="N20" s="21">
        <f>IF($A20="","",IF($K20&lt;=0,"Out of stock",IF($K20&lt;=N($L20),"Reorder","OK")))</f>
        <v/>
      </c>
      <c r="O20" s="22">
        <f>IF($A20="","",$K20*N($F20))</f>
        <v/>
      </c>
      <c r="P20" s="23">
        <f>IF(OR($A20="",N($G20)=0),"",($G20-N($F20))/$G20)</f>
        <v/>
      </c>
    </row>
    <row r="21">
      <c r="A21" s="19" t="n"/>
      <c r="B21" s="19" t="n"/>
      <c r="C21" s="19" t="n"/>
      <c r="D21" s="19" t="n"/>
      <c r="E21" s="19" t="n"/>
      <c r="F21" s="20" t="n"/>
      <c r="G21" s="20" t="n"/>
      <c r="H21" s="19" t="n"/>
      <c r="I21" s="21">
        <f>IF($A21="","",SUMIFS('Stock moves'!$G:$G,'Stock moves'!$B:$B,$A21,'Stock moves'!$G:$G,"&gt;0"))</f>
        <v/>
      </c>
      <c r="J21" s="21">
        <f>IF($A21="","",ABS(SUMIFS('Stock moves'!$G:$G,'Stock moves'!$B:$B,$A21,'Stock moves'!$G:$G,"&lt;0")))</f>
        <v/>
      </c>
      <c r="K21" s="21">
        <f>IF($A21="","",N($H21)+$I21-$J21)</f>
        <v/>
      </c>
      <c r="L21" s="19" t="n"/>
      <c r="M21" s="19" t="n"/>
      <c r="N21" s="21">
        <f>IF($A21="","",IF($K21&lt;=0,"Out of stock",IF($K21&lt;=N($L21),"Reorder","OK")))</f>
        <v/>
      </c>
      <c r="O21" s="22">
        <f>IF($A21="","",$K21*N($F21))</f>
        <v/>
      </c>
      <c r="P21" s="23">
        <f>IF(OR($A21="",N($G21)=0),"",($G21-N($F21))/$G21)</f>
        <v/>
      </c>
    </row>
    <row r="22">
      <c r="A22" s="19" t="n"/>
      <c r="B22" s="19" t="n"/>
      <c r="C22" s="19" t="n"/>
      <c r="D22" s="19" t="n"/>
      <c r="E22" s="19" t="n"/>
      <c r="F22" s="20" t="n"/>
      <c r="G22" s="20" t="n"/>
      <c r="H22" s="19" t="n"/>
      <c r="I22" s="21">
        <f>IF($A22="","",SUMIFS('Stock moves'!$G:$G,'Stock moves'!$B:$B,$A22,'Stock moves'!$G:$G,"&gt;0"))</f>
        <v/>
      </c>
      <c r="J22" s="21">
        <f>IF($A22="","",ABS(SUMIFS('Stock moves'!$G:$G,'Stock moves'!$B:$B,$A22,'Stock moves'!$G:$G,"&lt;0")))</f>
        <v/>
      </c>
      <c r="K22" s="21">
        <f>IF($A22="","",N($H22)+$I22-$J22)</f>
        <v/>
      </c>
      <c r="L22" s="19" t="n"/>
      <c r="M22" s="19" t="n"/>
      <c r="N22" s="21">
        <f>IF($A22="","",IF($K22&lt;=0,"Out of stock",IF($K22&lt;=N($L22),"Reorder","OK")))</f>
        <v/>
      </c>
      <c r="O22" s="22">
        <f>IF($A22="","",$K22*N($F22))</f>
        <v/>
      </c>
      <c r="P22" s="23">
        <f>IF(OR($A22="",N($G22)=0),"",($G22-N($F22))/$G22)</f>
        <v/>
      </c>
    </row>
    <row r="23">
      <c r="A23" s="19" t="n"/>
      <c r="B23" s="19" t="n"/>
      <c r="C23" s="19" t="n"/>
      <c r="D23" s="19" t="n"/>
      <c r="E23" s="19" t="n"/>
      <c r="F23" s="20" t="n"/>
      <c r="G23" s="20" t="n"/>
      <c r="H23" s="19" t="n"/>
      <c r="I23" s="21">
        <f>IF($A23="","",SUMIFS('Stock moves'!$G:$G,'Stock moves'!$B:$B,$A23,'Stock moves'!$G:$G,"&gt;0"))</f>
        <v/>
      </c>
      <c r="J23" s="21">
        <f>IF($A23="","",ABS(SUMIFS('Stock moves'!$G:$G,'Stock moves'!$B:$B,$A23,'Stock moves'!$G:$G,"&lt;0")))</f>
        <v/>
      </c>
      <c r="K23" s="21">
        <f>IF($A23="","",N($H23)+$I23-$J23)</f>
        <v/>
      </c>
      <c r="L23" s="19" t="n"/>
      <c r="M23" s="19" t="n"/>
      <c r="N23" s="21">
        <f>IF($A23="","",IF($K23&lt;=0,"Out of stock",IF($K23&lt;=N($L23),"Reorder","OK")))</f>
        <v/>
      </c>
      <c r="O23" s="22">
        <f>IF($A23="","",$K23*N($F23))</f>
        <v/>
      </c>
      <c r="P23" s="23">
        <f>IF(OR($A23="",N($G23)=0),"",($G23-N($F23))/$G23)</f>
        <v/>
      </c>
    </row>
    <row r="24">
      <c r="A24" s="19" t="n"/>
      <c r="B24" s="19" t="n"/>
      <c r="C24" s="19" t="n"/>
      <c r="D24" s="19" t="n"/>
      <c r="E24" s="19" t="n"/>
      <c r="F24" s="20" t="n"/>
      <c r="G24" s="20" t="n"/>
      <c r="H24" s="19" t="n"/>
      <c r="I24" s="21">
        <f>IF($A24="","",SUMIFS('Stock moves'!$G:$G,'Stock moves'!$B:$B,$A24,'Stock moves'!$G:$G,"&gt;0"))</f>
        <v/>
      </c>
      <c r="J24" s="21">
        <f>IF($A24="","",ABS(SUMIFS('Stock moves'!$G:$G,'Stock moves'!$B:$B,$A24,'Stock moves'!$G:$G,"&lt;0")))</f>
        <v/>
      </c>
      <c r="K24" s="21">
        <f>IF($A24="","",N($H24)+$I24-$J24)</f>
        <v/>
      </c>
      <c r="L24" s="19" t="n"/>
      <c r="M24" s="19" t="n"/>
      <c r="N24" s="21">
        <f>IF($A24="","",IF($K24&lt;=0,"Out of stock",IF($K24&lt;=N($L24),"Reorder","OK")))</f>
        <v/>
      </c>
      <c r="O24" s="22">
        <f>IF($A24="","",$K24*N($F24))</f>
        <v/>
      </c>
      <c r="P24" s="23">
        <f>IF(OR($A24="",N($G24)=0),"",($G24-N($F24))/$G24)</f>
        <v/>
      </c>
    </row>
    <row r="25">
      <c r="A25" s="19" t="n"/>
      <c r="B25" s="19" t="n"/>
      <c r="C25" s="19" t="n"/>
      <c r="D25" s="19" t="n"/>
      <c r="E25" s="19" t="n"/>
      <c r="F25" s="20" t="n"/>
      <c r="G25" s="20" t="n"/>
      <c r="H25" s="19" t="n"/>
      <c r="I25" s="21">
        <f>IF($A25="","",SUMIFS('Stock moves'!$G:$G,'Stock moves'!$B:$B,$A25,'Stock moves'!$G:$G,"&gt;0"))</f>
        <v/>
      </c>
      <c r="J25" s="21">
        <f>IF($A25="","",ABS(SUMIFS('Stock moves'!$G:$G,'Stock moves'!$B:$B,$A25,'Stock moves'!$G:$G,"&lt;0")))</f>
        <v/>
      </c>
      <c r="K25" s="21">
        <f>IF($A25="","",N($H25)+$I25-$J25)</f>
        <v/>
      </c>
      <c r="L25" s="19" t="n"/>
      <c r="M25" s="19" t="n"/>
      <c r="N25" s="21">
        <f>IF($A25="","",IF($K25&lt;=0,"Out of stock",IF($K25&lt;=N($L25),"Reorder","OK")))</f>
        <v/>
      </c>
      <c r="O25" s="22">
        <f>IF($A25="","",$K25*N($F25))</f>
        <v/>
      </c>
      <c r="P25" s="23">
        <f>IF(OR($A25="",N($G25)=0),"",($G25-N($F25))/$G25)</f>
        <v/>
      </c>
    </row>
    <row r="26">
      <c r="A26" s="19" t="n"/>
      <c r="B26" s="19" t="n"/>
      <c r="C26" s="19" t="n"/>
      <c r="D26" s="19" t="n"/>
      <c r="E26" s="19" t="n"/>
      <c r="F26" s="20" t="n"/>
      <c r="G26" s="20" t="n"/>
      <c r="H26" s="19" t="n"/>
      <c r="I26" s="21">
        <f>IF($A26="","",SUMIFS('Stock moves'!$G:$G,'Stock moves'!$B:$B,$A26,'Stock moves'!$G:$G,"&gt;0"))</f>
        <v/>
      </c>
      <c r="J26" s="21">
        <f>IF($A26="","",ABS(SUMIFS('Stock moves'!$G:$G,'Stock moves'!$B:$B,$A26,'Stock moves'!$G:$G,"&lt;0")))</f>
        <v/>
      </c>
      <c r="K26" s="21">
        <f>IF($A26="","",N($H26)+$I26-$J26)</f>
        <v/>
      </c>
      <c r="L26" s="19" t="n"/>
      <c r="M26" s="19" t="n"/>
      <c r="N26" s="21">
        <f>IF($A26="","",IF($K26&lt;=0,"Out of stock",IF($K26&lt;=N($L26),"Reorder","OK")))</f>
        <v/>
      </c>
      <c r="O26" s="22">
        <f>IF($A26="","",$K26*N($F26))</f>
        <v/>
      </c>
      <c r="P26" s="23">
        <f>IF(OR($A26="",N($G26)=0),"",($G26-N($F26))/$G26)</f>
        <v/>
      </c>
    </row>
    <row r="27">
      <c r="A27" s="19" t="n"/>
      <c r="B27" s="19" t="n"/>
      <c r="C27" s="19" t="n"/>
      <c r="D27" s="19" t="n"/>
      <c r="E27" s="19" t="n"/>
      <c r="F27" s="20" t="n"/>
      <c r="G27" s="20" t="n"/>
      <c r="H27" s="19" t="n"/>
      <c r="I27" s="21">
        <f>IF($A27="","",SUMIFS('Stock moves'!$G:$G,'Stock moves'!$B:$B,$A27,'Stock moves'!$G:$G,"&gt;0"))</f>
        <v/>
      </c>
      <c r="J27" s="21">
        <f>IF($A27="","",ABS(SUMIFS('Stock moves'!$G:$G,'Stock moves'!$B:$B,$A27,'Stock moves'!$G:$G,"&lt;0")))</f>
        <v/>
      </c>
      <c r="K27" s="21">
        <f>IF($A27="","",N($H27)+$I27-$J27)</f>
        <v/>
      </c>
      <c r="L27" s="19" t="n"/>
      <c r="M27" s="19" t="n"/>
      <c r="N27" s="21">
        <f>IF($A27="","",IF($K27&lt;=0,"Out of stock",IF($K27&lt;=N($L27),"Reorder","OK")))</f>
        <v/>
      </c>
      <c r="O27" s="22">
        <f>IF($A27="","",$K27*N($F27))</f>
        <v/>
      </c>
      <c r="P27" s="23">
        <f>IF(OR($A27="",N($G27)=0),"",($G27-N($F27))/$G27)</f>
        <v/>
      </c>
    </row>
    <row r="28">
      <c r="A28" s="19" t="n"/>
      <c r="B28" s="19" t="n"/>
      <c r="C28" s="19" t="n"/>
      <c r="D28" s="19" t="n"/>
      <c r="E28" s="19" t="n"/>
      <c r="F28" s="20" t="n"/>
      <c r="G28" s="20" t="n"/>
      <c r="H28" s="19" t="n"/>
      <c r="I28" s="21">
        <f>IF($A28="","",SUMIFS('Stock moves'!$G:$G,'Stock moves'!$B:$B,$A28,'Stock moves'!$G:$G,"&gt;0"))</f>
        <v/>
      </c>
      <c r="J28" s="21">
        <f>IF($A28="","",ABS(SUMIFS('Stock moves'!$G:$G,'Stock moves'!$B:$B,$A28,'Stock moves'!$G:$G,"&lt;0")))</f>
        <v/>
      </c>
      <c r="K28" s="21">
        <f>IF($A28="","",N($H28)+$I28-$J28)</f>
        <v/>
      </c>
      <c r="L28" s="19" t="n"/>
      <c r="M28" s="19" t="n"/>
      <c r="N28" s="21">
        <f>IF($A28="","",IF($K28&lt;=0,"Out of stock",IF($K28&lt;=N($L28),"Reorder","OK")))</f>
        <v/>
      </c>
      <c r="O28" s="22">
        <f>IF($A28="","",$K28*N($F28))</f>
        <v/>
      </c>
      <c r="P28" s="23">
        <f>IF(OR($A28="",N($G28)=0),"",($G28-N($F28))/$G28)</f>
        <v/>
      </c>
    </row>
    <row r="29">
      <c r="A29" s="19" t="n"/>
      <c r="B29" s="19" t="n"/>
      <c r="C29" s="19" t="n"/>
      <c r="D29" s="19" t="n"/>
      <c r="E29" s="19" t="n"/>
      <c r="F29" s="20" t="n"/>
      <c r="G29" s="20" t="n"/>
      <c r="H29" s="19" t="n"/>
      <c r="I29" s="21">
        <f>IF($A29="","",SUMIFS('Stock moves'!$G:$G,'Stock moves'!$B:$B,$A29,'Stock moves'!$G:$G,"&gt;0"))</f>
        <v/>
      </c>
      <c r="J29" s="21">
        <f>IF($A29="","",ABS(SUMIFS('Stock moves'!$G:$G,'Stock moves'!$B:$B,$A29,'Stock moves'!$G:$G,"&lt;0")))</f>
        <v/>
      </c>
      <c r="K29" s="21">
        <f>IF($A29="","",N($H29)+$I29-$J29)</f>
        <v/>
      </c>
      <c r="L29" s="19" t="n"/>
      <c r="M29" s="19" t="n"/>
      <c r="N29" s="21">
        <f>IF($A29="","",IF($K29&lt;=0,"Out of stock",IF($K29&lt;=N($L29),"Reorder","OK")))</f>
        <v/>
      </c>
      <c r="O29" s="22">
        <f>IF($A29="","",$K29*N($F29))</f>
        <v/>
      </c>
      <c r="P29" s="23">
        <f>IF(OR($A29="",N($G29)=0),"",($G29-N($F29))/$G29)</f>
        <v/>
      </c>
    </row>
    <row r="30">
      <c r="A30" s="19" t="n"/>
      <c r="B30" s="19" t="n"/>
      <c r="C30" s="19" t="n"/>
      <c r="D30" s="19" t="n"/>
      <c r="E30" s="19" t="n"/>
      <c r="F30" s="20" t="n"/>
      <c r="G30" s="20" t="n"/>
      <c r="H30" s="19" t="n"/>
      <c r="I30" s="21">
        <f>IF($A30="","",SUMIFS('Stock moves'!$G:$G,'Stock moves'!$B:$B,$A30,'Stock moves'!$G:$G,"&gt;0"))</f>
        <v/>
      </c>
      <c r="J30" s="21">
        <f>IF($A30="","",ABS(SUMIFS('Stock moves'!$G:$G,'Stock moves'!$B:$B,$A30,'Stock moves'!$G:$G,"&lt;0")))</f>
        <v/>
      </c>
      <c r="K30" s="21">
        <f>IF($A30="","",N($H30)+$I30-$J30)</f>
        <v/>
      </c>
      <c r="L30" s="19" t="n"/>
      <c r="M30" s="19" t="n"/>
      <c r="N30" s="21">
        <f>IF($A30="","",IF($K30&lt;=0,"Out of stock",IF($K30&lt;=N($L30),"Reorder","OK")))</f>
        <v/>
      </c>
      <c r="O30" s="22">
        <f>IF($A30="","",$K30*N($F30))</f>
        <v/>
      </c>
      <c r="P30" s="23">
        <f>IF(OR($A30="",N($G30)=0),"",($G30-N($F30))/$G30)</f>
        <v/>
      </c>
    </row>
    <row r="31">
      <c r="A31" s="19" t="n"/>
      <c r="B31" s="19" t="n"/>
      <c r="C31" s="19" t="n"/>
      <c r="D31" s="19" t="n"/>
      <c r="E31" s="19" t="n"/>
      <c r="F31" s="20" t="n"/>
      <c r="G31" s="20" t="n"/>
      <c r="H31" s="19" t="n"/>
      <c r="I31" s="21">
        <f>IF($A31="","",SUMIFS('Stock moves'!$G:$G,'Stock moves'!$B:$B,$A31,'Stock moves'!$G:$G,"&gt;0"))</f>
        <v/>
      </c>
      <c r="J31" s="21">
        <f>IF($A31="","",ABS(SUMIFS('Stock moves'!$G:$G,'Stock moves'!$B:$B,$A31,'Stock moves'!$G:$G,"&lt;0")))</f>
        <v/>
      </c>
      <c r="K31" s="21">
        <f>IF($A31="","",N($H31)+$I31-$J31)</f>
        <v/>
      </c>
      <c r="L31" s="19" t="n"/>
      <c r="M31" s="19" t="n"/>
      <c r="N31" s="21">
        <f>IF($A31="","",IF($K31&lt;=0,"Out of stock",IF($K31&lt;=N($L31),"Reorder","OK")))</f>
        <v/>
      </c>
      <c r="O31" s="22">
        <f>IF($A31="","",$K31*N($F31))</f>
        <v/>
      </c>
      <c r="P31" s="23">
        <f>IF(OR($A31="",N($G31)=0),"",($G31-N($F31))/$G31)</f>
        <v/>
      </c>
    </row>
    <row r="32">
      <c r="A32" s="19" t="n"/>
      <c r="B32" s="19" t="n"/>
      <c r="C32" s="19" t="n"/>
      <c r="D32" s="19" t="n"/>
      <c r="E32" s="19" t="n"/>
      <c r="F32" s="20" t="n"/>
      <c r="G32" s="20" t="n"/>
      <c r="H32" s="19" t="n"/>
      <c r="I32" s="21">
        <f>IF($A32="","",SUMIFS('Stock moves'!$G:$G,'Stock moves'!$B:$B,$A32,'Stock moves'!$G:$G,"&gt;0"))</f>
        <v/>
      </c>
      <c r="J32" s="21">
        <f>IF($A32="","",ABS(SUMIFS('Stock moves'!$G:$G,'Stock moves'!$B:$B,$A32,'Stock moves'!$G:$G,"&lt;0")))</f>
        <v/>
      </c>
      <c r="K32" s="21">
        <f>IF($A32="","",N($H32)+$I32-$J32)</f>
        <v/>
      </c>
      <c r="L32" s="19" t="n"/>
      <c r="M32" s="19" t="n"/>
      <c r="N32" s="21">
        <f>IF($A32="","",IF($K32&lt;=0,"Out of stock",IF($K32&lt;=N($L32),"Reorder","OK")))</f>
        <v/>
      </c>
      <c r="O32" s="22">
        <f>IF($A32="","",$K32*N($F32))</f>
        <v/>
      </c>
      <c r="P32" s="23">
        <f>IF(OR($A32="",N($G32)=0),"",($G32-N($F32))/$G32)</f>
        <v/>
      </c>
    </row>
    <row r="33">
      <c r="A33" s="19" t="n"/>
      <c r="B33" s="19" t="n"/>
      <c r="C33" s="19" t="n"/>
      <c r="D33" s="19" t="n"/>
      <c r="E33" s="19" t="n"/>
      <c r="F33" s="20" t="n"/>
      <c r="G33" s="20" t="n"/>
      <c r="H33" s="19" t="n"/>
      <c r="I33" s="21">
        <f>IF($A33="","",SUMIFS('Stock moves'!$G:$G,'Stock moves'!$B:$B,$A33,'Stock moves'!$G:$G,"&gt;0"))</f>
        <v/>
      </c>
      <c r="J33" s="21">
        <f>IF($A33="","",ABS(SUMIFS('Stock moves'!$G:$G,'Stock moves'!$B:$B,$A33,'Stock moves'!$G:$G,"&lt;0")))</f>
        <v/>
      </c>
      <c r="K33" s="21">
        <f>IF($A33="","",N($H33)+$I33-$J33)</f>
        <v/>
      </c>
      <c r="L33" s="19" t="n"/>
      <c r="M33" s="19" t="n"/>
      <c r="N33" s="21">
        <f>IF($A33="","",IF($K33&lt;=0,"Out of stock",IF($K33&lt;=N($L33),"Reorder","OK")))</f>
        <v/>
      </c>
      <c r="O33" s="22">
        <f>IF($A33="","",$K33*N($F33))</f>
        <v/>
      </c>
      <c r="P33" s="23">
        <f>IF(OR($A33="",N($G33)=0),"",($G33-N($F33))/$G33)</f>
        <v/>
      </c>
    </row>
    <row r="34">
      <c r="A34" s="19" t="n"/>
      <c r="B34" s="19" t="n"/>
      <c r="C34" s="19" t="n"/>
      <c r="D34" s="19" t="n"/>
      <c r="E34" s="19" t="n"/>
      <c r="F34" s="20" t="n"/>
      <c r="G34" s="20" t="n"/>
      <c r="H34" s="19" t="n"/>
      <c r="I34" s="21">
        <f>IF($A34="","",SUMIFS('Stock moves'!$G:$G,'Stock moves'!$B:$B,$A34,'Stock moves'!$G:$G,"&gt;0"))</f>
        <v/>
      </c>
      <c r="J34" s="21">
        <f>IF($A34="","",ABS(SUMIFS('Stock moves'!$G:$G,'Stock moves'!$B:$B,$A34,'Stock moves'!$G:$G,"&lt;0")))</f>
        <v/>
      </c>
      <c r="K34" s="21">
        <f>IF($A34="","",N($H34)+$I34-$J34)</f>
        <v/>
      </c>
      <c r="L34" s="19" t="n"/>
      <c r="M34" s="19" t="n"/>
      <c r="N34" s="21">
        <f>IF($A34="","",IF($K34&lt;=0,"Out of stock",IF($K34&lt;=N($L34),"Reorder","OK")))</f>
        <v/>
      </c>
      <c r="O34" s="22">
        <f>IF($A34="","",$K34*N($F34))</f>
        <v/>
      </c>
      <c r="P34" s="23">
        <f>IF(OR($A34="",N($G34)=0),"",($G34-N($F34))/$G34)</f>
        <v/>
      </c>
    </row>
    <row r="35">
      <c r="A35" s="19" t="n"/>
      <c r="B35" s="19" t="n"/>
      <c r="C35" s="19" t="n"/>
      <c r="D35" s="19" t="n"/>
      <c r="E35" s="19" t="n"/>
      <c r="F35" s="20" t="n"/>
      <c r="G35" s="20" t="n"/>
      <c r="H35" s="19" t="n"/>
      <c r="I35" s="21">
        <f>IF($A35="","",SUMIFS('Stock moves'!$G:$G,'Stock moves'!$B:$B,$A35,'Stock moves'!$G:$G,"&gt;0"))</f>
        <v/>
      </c>
      <c r="J35" s="21">
        <f>IF($A35="","",ABS(SUMIFS('Stock moves'!$G:$G,'Stock moves'!$B:$B,$A35,'Stock moves'!$G:$G,"&lt;0")))</f>
        <v/>
      </c>
      <c r="K35" s="21">
        <f>IF($A35="","",N($H35)+$I35-$J35)</f>
        <v/>
      </c>
      <c r="L35" s="19" t="n"/>
      <c r="M35" s="19" t="n"/>
      <c r="N35" s="21">
        <f>IF($A35="","",IF($K35&lt;=0,"Out of stock",IF($K35&lt;=N($L35),"Reorder","OK")))</f>
        <v/>
      </c>
      <c r="O35" s="22">
        <f>IF($A35="","",$K35*N($F35))</f>
        <v/>
      </c>
      <c r="P35" s="23">
        <f>IF(OR($A35="",N($G35)=0),"",($G35-N($F35))/$G35)</f>
        <v/>
      </c>
    </row>
    <row r="36">
      <c r="A36" s="19" t="n"/>
      <c r="B36" s="19" t="n"/>
      <c r="C36" s="19" t="n"/>
      <c r="D36" s="19" t="n"/>
      <c r="E36" s="19" t="n"/>
      <c r="F36" s="20" t="n"/>
      <c r="G36" s="20" t="n"/>
      <c r="H36" s="19" t="n"/>
      <c r="I36" s="21">
        <f>IF($A36="","",SUMIFS('Stock moves'!$G:$G,'Stock moves'!$B:$B,$A36,'Stock moves'!$G:$G,"&gt;0"))</f>
        <v/>
      </c>
      <c r="J36" s="21">
        <f>IF($A36="","",ABS(SUMIFS('Stock moves'!$G:$G,'Stock moves'!$B:$B,$A36,'Stock moves'!$G:$G,"&lt;0")))</f>
        <v/>
      </c>
      <c r="K36" s="21">
        <f>IF($A36="","",N($H36)+$I36-$J36)</f>
        <v/>
      </c>
      <c r="L36" s="19" t="n"/>
      <c r="M36" s="19" t="n"/>
      <c r="N36" s="21">
        <f>IF($A36="","",IF($K36&lt;=0,"Out of stock",IF($K36&lt;=N($L36),"Reorder","OK")))</f>
        <v/>
      </c>
      <c r="O36" s="22">
        <f>IF($A36="","",$K36*N($F36))</f>
        <v/>
      </c>
      <c r="P36" s="23">
        <f>IF(OR($A36="",N($G36)=0),"",($G36-N($F36))/$G36)</f>
        <v/>
      </c>
    </row>
    <row r="37">
      <c r="A37" s="19" t="n"/>
      <c r="B37" s="19" t="n"/>
      <c r="C37" s="19" t="n"/>
      <c r="D37" s="19" t="n"/>
      <c r="E37" s="19" t="n"/>
      <c r="F37" s="20" t="n"/>
      <c r="G37" s="20" t="n"/>
      <c r="H37" s="19" t="n"/>
      <c r="I37" s="21">
        <f>IF($A37="","",SUMIFS('Stock moves'!$G:$G,'Stock moves'!$B:$B,$A37,'Stock moves'!$G:$G,"&gt;0"))</f>
        <v/>
      </c>
      <c r="J37" s="21">
        <f>IF($A37="","",ABS(SUMIFS('Stock moves'!$G:$G,'Stock moves'!$B:$B,$A37,'Stock moves'!$G:$G,"&lt;0")))</f>
        <v/>
      </c>
      <c r="K37" s="21">
        <f>IF($A37="","",N($H37)+$I37-$J37)</f>
        <v/>
      </c>
      <c r="L37" s="19" t="n"/>
      <c r="M37" s="19" t="n"/>
      <c r="N37" s="21">
        <f>IF($A37="","",IF($K37&lt;=0,"Out of stock",IF($K37&lt;=N($L37),"Reorder","OK")))</f>
        <v/>
      </c>
      <c r="O37" s="22">
        <f>IF($A37="","",$K37*N($F37))</f>
        <v/>
      </c>
      <c r="P37" s="23">
        <f>IF(OR($A37="",N($G37)=0),"",($G37-N($F37))/$G37)</f>
        <v/>
      </c>
    </row>
    <row r="38">
      <c r="A38" s="19" t="n"/>
      <c r="B38" s="19" t="n"/>
      <c r="C38" s="19" t="n"/>
      <c r="D38" s="19" t="n"/>
      <c r="E38" s="19" t="n"/>
      <c r="F38" s="20" t="n"/>
      <c r="G38" s="20" t="n"/>
      <c r="H38" s="19" t="n"/>
      <c r="I38" s="21">
        <f>IF($A38="","",SUMIFS('Stock moves'!$G:$G,'Stock moves'!$B:$B,$A38,'Stock moves'!$G:$G,"&gt;0"))</f>
        <v/>
      </c>
      <c r="J38" s="21">
        <f>IF($A38="","",ABS(SUMIFS('Stock moves'!$G:$G,'Stock moves'!$B:$B,$A38,'Stock moves'!$G:$G,"&lt;0")))</f>
        <v/>
      </c>
      <c r="K38" s="21">
        <f>IF($A38="","",N($H38)+$I38-$J38)</f>
        <v/>
      </c>
      <c r="L38" s="19" t="n"/>
      <c r="M38" s="19" t="n"/>
      <c r="N38" s="21">
        <f>IF($A38="","",IF($K38&lt;=0,"Out of stock",IF($K38&lt;=N($L38),"Reorder","OK")))</f>
        <v/>
      </c>
      <c r="O38" s="22">
        <f>IF($A38="","",$K38*N($F38))</f>
        <v/>
      </c>
      <c r="P38" s="23">
        <f>IF(OR($A38="",N($G38)=0),"",($G38-N($F38))/$G38)</f>
        <v/>
      </c>
    </row>
    <row r="39">
      <c r="A39" s="19" t="n"/>
      <c r="B39" s="19" t="n"/>
      <c r="C39" s="19" t="n"/>
      <c r="D39" s="19" t="n"/>
      <c r="E39" s="19" t="n"/>
      <c r="F39" s="20" t="n"/>
      <c r="G39" s="20" t="n"/>
      <c r="H39" s="19" t="n"/>
      <c r="I39" s="21">
        <f>IF($A39="","",SUMIFS('Stock moves'!$G:$G,'Stock moves'!$B:$B,$A39,'Stock moves'!$G:$G,"&gt;0"))</f>
        <v/>
      </c>
      <c r="J39" s="21">
        <f>IF($A39="","",ABS(SUMIFS('Stock moves'!$G:$G,'Stock moves'!$B:$B,$A39,'Stock moves'!$G:$G,"&lt;0")))</f>
        <v/>
      </c>
      <c r="K39" s="21">
        <f>IF($A39="","",N($H39)+$I39-$J39)</f>
        <v/>
      </c>
      <c r="L39" s="19" t="n"/>
      <c r="M39" s="19" t="n"/>
      <c r="N39" s="21">
        <f>IF($A39="","",IF($K39&lt;=0,"Out of stock",IF($K39&lt;=N($L39),"Reorder","OK")))</f>
        <v/>
      </c>
      <c r="O39" s="22">
        <f>IF($A39="","",$K39*N($F39))</f>
        <v/>
      </c>
      <c r="P39" s="23">
        <f>IF(OR($A39="",N($G39)=0),"",($G39-N($F39))/$G39)</f>
        <v/>
      </c>
    </row>
    <row r="40">
      <c r="A40" s="19" t="n"/>
      <c r="B40" s="19" t="n"/>
      <c r="C40" s="19" t="n"/>
      <c r="D40" s="19" t="n"/>
      <c r="E40" s="19" t="n"/>
      <c r="F40" s="20" t="n"/>
      <c r="G40" s="20" t="n"/>
      <c r="H40" s="19" t="n"/>
      <c r="I40" s="21">
        <f>IF($A40="","",SUMIFS('Stock moves'!$G:$G,'Stock moves'!$B:$B,$A40,'Stock moves'!$G:$G,"&gt;0"))</f>
        <v/>
      </c>
      <c r="J40" s="21">
        <f>IF($A40="","",ABS(SUMIFS('Stock moves'!$G:$G,'Stock moves'!$B:$B,$A40,'Stock moves'!$G:$G,"&lt;0")))</f>
        <v/>
      </c>
      <c r="K40" s="21">
        <f>IF($A40="","",N($H40)+$I40-$J40)</f>
        <v/>
      </c>
      <c r="L40" s="19" t="n"/>
      <c r="M40" s="19" t="n"/>
      <c r="N40" s="21">
        <f>IF($A40="","",IF($K40&lt;=0,"Out of stock",IF($K40&lt;=N($L40),"Reorder","OK")))</f>
        <v/>
      </c>
      <c r="O40" s="22">
        <f>IF($A40="","",$K40*N($F40))</f>
        <v/>
      </c>
      <c r="P40" s="23">
        <f>IF(OR($A40="",N($G40)=0),"",($G40-N($F40))/$G40)</f>
        <v/>
      </c>
    </row>
    <row r="41">
      <c r="A41" s="19" t="n"/>
      <c r="B41" s="19" t="n"/>
      <c r="C41" s="19" t="n"/>
      <c r="D41" s="19" t="n"/>
      <c r="E41" s="19" t="n"/>
      <c r="F41" s="20" t="n"/>
      <c r="G41" s="20" t="n"/>
      <c r="H41" s="19" t="n"/>
      <c r="I41" s="21">
        <f>IF($A41="","",SUMIFS('Stock moves'!$G:$G,'Stock moves'!$B:$B,$A41,'Stock moves'!$G:$G,"&gt;0"))</f>
        <v/>
      </c>
      <c r="J41" s="21">
        <f>IF($A41="","",ABS(SUMIFS('Stock moves'!$G:$G,'Stock moves'!$B:$B,$A41,'Stock moves'!$G:$G,"&lt;0")))</f>
        <v/>
      </c>
      <c r="K41" s="21">
        <f>IF($A41="","",N($H41)+$I41-$J41)</f>
        <v/>
      </c>
      <c r="L41" s="19" t="n"/>
      <c r="M41" s="19" t="n"/>
      <c r="N41" s="21">
        <f>IF($A41="","",IF($K41&lt;=0,"Out of stock",IF($K41&lt;=N($L41),"Reorder","OK")))</f>
        <v/>
      </c>
      <c r="O41" s="22">
        <f>IF($A41="","",$K41*N($F41))</f>
        <v/>
      </c>
      <c r="P41" s="23">
        <f>IF(OR($A41="",N($G41)=0),"",($G41-N($F41))/$G41)</f>
        <v/>
      </c>
    </row>
    <row r="42">
      <c r="A42" s="19" t="n"/>
      <c r="B42" s="19" t="n"/>
      <c r="C42" s="19" t="n"/>
      <c r="D42" s="19" t="n"/>
      <c r="E42" s="19" t="n"/>
      <c r="F42" s="20" t="n"/>
      <c r="G42" s="20" t="n"/>
      <c r="H42" s="19" t="n"/>
      <c r="I42" s="21">
        <f>IF($A42="","",SUMIFS('Stock moves'!$G:$G,'Stock moves'!$B:$B,$A42,'Stock moves'!$G:$G,"&gt;0"))</f>
        <v/>
      </c>
      <c r="J42" s="21">
        <f>IF($A42="","",ABS(SUMIFS('Stock moves'!$G:$G,'Stock moves'!$B:$B,$A42,'Stock moves'!$G:$G,"&lt;0")))</f>
        <v/>
      </c>
      <c r="K42" s="21">
        <f>IF($A42="","",N($H42)+$I42-$J42)</f>
        <v/>
      </c>
      <c r="L42" s="19" t="n"/>
      <c r="M42" s="19" t="n"/>
      <c r="N42" s="21">
        <f>IF($A42="","",IF($K42&lt;=0,"Out of stock",IF($K42&lt;=N($L42),"Reorder","OK")))</f>
        <v/>
      </c>
      <c r="O42" s="22">
        <f>IF($A42="","",$K42*N($F42))</f>
        <v/>
      </c>
      <c r="P42" s="23">
        <f>IF(OR($A42="",N($G42)=0),"",($G42-N($F42))/$G42)</f>
        <v/>
      </c>
    </row>
    <row r="43">
      <c r="A43" s="19" t="n"/>
      <c r="B43" s="19" t="n"/>
      <c r="C43" s="19" t="n"/>
      <c r="D43" s="19" t="n"/>
      <c r="E43" s="19" t="n"/>
      <c r="F43" s="20" t="n"/>
      <c r="G43" s="20" t="n"/>
      <c r="H43" s="19" t="n"/>
      <c r="I43" s="21">
        <f>IF($A43="","",SUMIFS('Stock moves'!$G:$G,'Stock moves'!$B:$B,$A43,'Stock moves'!$G:$G,"&gt;0"))</f>
        <v/>
      </c>
      <c r="J43" s="21">
        <f>IF($A43="","",ABS(SUMIFS('Stock moves'!$G:$G,'Stock moves'!$B:$B,$A43,'Stock moves'!$G:$G,"&lt;0")))</f>
        <v/>
      </c>
      <c r="K43" s="21">
        <f>IF($A43="","",N($H43)+$I43-$J43)</f>
        <v/>
      </c>
      <c r="L43" s="19" t="n"/>
      <c r="M43" s="19" t="n"/>
      <c r="N43" s="21">
        <f>IF($A43="","",IF($K43&lt;=0,"Out of stock",IF($K43&lt;=N($L43),"Reorder","OK")))</f>
        <v/>
      </c>
      <c r="O43" s="22">
        <f>IF($A43="","",$K43*N($F43))</f>
        <v/>
      </c>
      <c r="P43" s="23">
        <f>IF(OR($A43="",N($G43)=0),"",($G43-N($F43))/$G43)</f>
        <v/>
      </c>
    </row>
    <row r="44">
      <c r="A44" s="19" t="n"/>
      <c r="B44" s="19" t="n"/>
      <c r="C44" s="19" t="n"/>
      <c r="D44" s="19" t="n"/>
      <c r="E44" s="19" t="n"/>
      <c r="F44" s="20" t="n"/>
      <c r="G44" s="20" t="n"/>
      <c r="H44" s="19" t="n"/>
      <c r="I44" s="21">
        <f>IF($A44="","",SUMIFS('Stock moves'!$G:$G,'Stock moves'!$B:$B,$A44,'Stock moves'!$G:$G,"&gt;0"))</f>
        <v/>
      </c>
      <c r="J44" s="21">
        <f>IF($A44="","",ABS(SUMIFS('Stock moves'!$G:$G,'Stock moves'!$B:$B,$A44,'Stock moves'!$G:$G,"&lt;0")))</f>
        <v/>
      </c>
      <c r="K44" s="21">
        <f>IF($A44="","",N($H44)+$I44-$J44)</f>
        <v/>
      </c>
      <c r="L44" s="19" t="n"/>
      <c r="M44" s="19" t="n"/>
      <c r="N44" s="21">
        <f>IF($A44="","",IF($K44&lt;=0,"Out of stock",IF($K44&lt;=N($L44),"Reorder","OK")))</f>
        <v/>
      </c>
      <c r="O44" s="22">
        <f>IF($A44="","",$K44*N($F44))</f>
        <v/>
      </c>
      <c r="P44" s="23">
        <f>IF(OR($A44="",N($G44)=0),"",($G44-N($F44))/$G44)</f>
        <v/>
      </c>
    </row>
    <row r="45">
      <c r="A45" s="19" t="n"/>
      <c r="B45" s="19" t="n"/>
      <c r="C45" s="19" t="n"/>
      <c r="D45" s="19" t="n"/>
      <c r="E45" s="19" t="n"/>
      <c r="F45" s="20" t="n"/>
      <c r="G45" s="20" t="n"/>
      <c r="H45" s="19" t="n"/>
      <c r="I45" s="21">
        <f>IF($A45="","",SUMIFS('Stock moves'!$G:$G,'Stock moves'!$B:$B,$A45,'Stock moves'!$G:$G,"&gt;0"))</f>
        <v/>
      </c>
      <c r="J45" s="21">
        <f>IF($A45="","",ABS(SUMIFS('Stock moves'!$G:$G,'Stock moves'!$B:$B,$A45,'Stock moves'!$G:$G,"&lt;0")))</f>
        <v/>
      </c>
      <c r="K45" s="21">
        <f>IF($A45="","",N($H45)+$I45-$J45)</f>
        <v/>
      </c>
      <c r="L45" s="19" t="n"/>
      <c r="M45" s="19" t="n"/>
      <c r="N45" s="21">
        <f>IF($A45="","",IF($K45&lt;=0,"Out of stock",IF($K45&lt;=N($L45),"Reorder","OK")))</f>
        <v/>
      </c>
      <c r="O45" s="22">
        <f>IF($A45="","",$K45*N($F45))</f>
        <v/>
      </c>
      <c r="P45" s="23">
        <f>IF(OR($A45="",N($G45)=0),"",($G45-N($F45))/$G45)</f>
        <v/>
      </c>
    </row>
    <row r="46">
      <c r="A46" s="19" t="n"/>
      <c r="B46" s="19" t="n"/>
      <c r="C46" s="19" t="n"/>
      <c r="D46" s="19" t="n"/>
      <c r="E46" s="19" t="n"/>
      <c r="F46" s="20" t="n"/>
      <c r="G46" s="20" t="n"/>
      <c r="H46" s="19" t="n"/>
      <c r="I46" s="21">
        <f>IF($A46="","",SUMIFS('Stock moves'!$G:$G,'Stock moves'!$B:$B,$A46,'Stock moves'!$G:$G,"&gt;0"))</f>
        <v/>
      </c>
      <c r="J46" s="21">
        <f>IF($A46="","",ABS(SUMIFS('Stock moves'!$G:$G,'Stock moves'!$B:$B,$A46,'Stock moves'!$G:$G,"&lt;0")))</f>
        <v/>
      </c>
      <c r="K46" s="21">
        <f>IF($A46="","",N($H46)+$I46-$J46)</f>
        <v/>
      </c>
      <c r="L46" s="19" t="n"/>
      <c r="M46" s="19" t="n"/>
      <c r="N46" s="21">
        <f>IF($A46="","",IF($K46&lt;=0,"Out of stock",IF($K46&lt;=N($L46),"Reorder","OK")))</f>
        <v/>
      </c>
      <c r="O46" s="22">
        <f>IF($A46="","",$K46*N($F46))</f>
        <v/>
      </c>
      <c r="P46" s="23">
        <f>IF(OR($A46="",N($G46)=0),"",($G46-N($F46))/$G46)</f>
        <v/>
      </c>
    </row>
    <row r="47">
      <c r="A47" s="19" t="n"/>
      <c r="B47" s="19" t="n"/>
      <c r="C47" s="19" t="n"/>
      <c r="D47" s="19" t="n"/>
      <c r="E47" s="19" t="n"/>
      <c r="F47" s="20" t="n"/>
      <c r="G47" s="20" t="n"/>
      <c r="H47" s="19" t="n"/>
      <c r="I47" s="21">
        <f>IF($A47="","",SUMIFS('Stock moves'!$G:$G,'Stock moves'!$B:$B,$A47,'Stock moves'!$G:$G,"&gt;0"))</f>
        <v/>
      </c>
      <c r="J47" s="21">
        <f>IF($A47="","",ABS(SUMIFS('Stock moves'!$G:$G,'Stock moves'!$B:$B,$A47,'Stock moves'!$G:$G,"&lt;0")))</f>
        <v/>
      </c>
      <c r="K47" s="21">
        <f>IF($A47="","",N($H47)+$I47-$J47)</f>
        <v/>
      </c>
      <c r="L47" s="19" t="n"/>
      <c r="M47" s="19" t="n"/>
      <c r="N47" s="21">
        <f>IF($A47="","",IF($K47&lt;=0,"Out of stock",IF($K47&lt;=N($L47),"Reorder","OK")))</f>
        <v/>
      </c>
      <c r="O47" s="22">
        <f>IF($A47="","",$K47*N($F47))</f>
        <v/>
      </c>
      <c r="P47" s="23">
        <f>IF(OR($A47="",N($G47)=0),"",($G47-N($F47))/$G47)</f>
        <v/>
      </c>
    </row>
    <row r="48">
      <c r="A48" s="19" t="n"/>
      <c r="B48" s="19" t="n"/>
      <c r="C48" s="19" t="n"/>
      <c r="D48" s="19" t="n"/>
      <c r="E48" s="19" t="n"/>
      <c r="F48" s="20" t="n"/>
      <c r="G48" s="20" t="n"/>
      <c r="H48" s="19" t="n"/>
      <c r="I48" s="21">
        <f>IF($A48="","",SUMIFS('Stock moves'!$G:$G,'Stock moves'!$B:$B,$A48,'Stock moves'!$G:$G,"&gt;0"))</f>
        <v/>
      </c>
      <c r="J48" s="21">
        <f>IF($A48="","",ABS(SUMIFS('Stock moves'!$G:$G,'Stock moves'!$B:$B,$A48,'Stock moves'!$G:$G,"&lt;0")))</f>
        <v/>
      </c>
      <c r="K48" s="21">
        <f>IF($A48="","",N($H48)+$I48-$J48)</f>
        <v/>
      </c>
      <c r="L48" s="19" t="n"/>
      <c r="M48" s="19" t="n"/>
      <c r="N48" s="21">
        <f>IF($A48="","",IF($K48&lt;=0,"Out of stock",IF($K48&lt;=N($L48),"Reorder","OK")))</f>
        <v/>
      </c>
      <c r="O48" s="22">
        <f>IF($A48="","",$K48*N($F48))</f>
        <v/>
      </c>
      <c r="P48" s="23">
        <f>IF(OR($A48="",N($G48)=0),"",($G48-N($F48))/$G48)</f>
        <v/>
      </c>
    </row>
    <row r="49">
      <c r="A49" s="19" t="n"/>
      <c r="B49" s="19" t="n"/>
      <c r="C49" s="19" t="n"/>
      <c r="D49" s="19" t="n"/>
      <c r="E49" s="19" t="n"/>
      <c r="F49" s="20" t="n"/>
      <c r="G49" s="20" t="n"/>
      <c r="H49" s="19" t="n"/>
      <c r="I49" s="21">
        <f>IF($A49="","",SUMIFS('Stock moves'!$G:$G,'Stock moves'!$B:$B,$A49,'Stock moves'!$G:$G,"&gt;0"))</f>
        <v/>
      </c>
      <c r="J49" s="21">
        <f>IF($A49="","",ABS(SUMIFS('Stock moves'!$G:$G,'Stock moves'!$B:$B,$A49,'Stock moves'!$G:$G,"&lt;0")))</f>
        <v/>
      </c>
      <c r="K49" s="21">
        <f>IF($A49="","",N($H49)+$I49-$J49)</f>
        <v/>
      </c>
      <c r="L49" s="19" t="n"/>
      <c r="M49" s="19" t="n"/>
      <c r="N49" s="21">
        <f>IF($A49="","",IF($K49&lt;=0,"Out of stock",IF($K49&lt;=N($L49),"Reorder","OK")))</f>
        <v/>
      </c>
      <c r="O49" s="22">
        <f>IF($A49="","",$K49*N($F49))</f>
        <v/>
      </c>
      <c r="P49" s="23">
        <f>IF(OR($A49="",N($G49)=0),"",($G49-N($F49))/$G49)</f>
        <v/>
      </c>
    </row>
    <row r="50">
      <c r="A50" s="19" t="n"/>
      <c r="B50" s="19" t="n"/>
      <c r="C50" s="19" t="n"/>
      <c r="D50" s="19" t="n"/>
      <c r="E50" s="19" t="n"/>
      <c r="F50" s="20" t="n"/>
      <c r="G50" s="20" t="n"/>
      <c r="H50" s="19" t="n"/>
      <c r="I50" s="21">
        <f>IF($A50="","",SUMIFS('Stock moves'!$G:$G,'Stock moves'!$B:$B,$A50,'Stock moves'!$G:$G,"&gt;0"))</f>
        <v/>
      </c>
      <c r="J50" s="21">
        <f>IF($A50="","",ABS(SUMIFS('Stock moves'!$G:$G,'Stock moves'!$B:$B,$A50,'Stock moves'!$G:$G,"&lt;0")))</f>
        <v/>
      </c>
      <c r="K50" s="21">
        <f>IF($A50="","",N($H50)+$I50-$J50)</f>
        <v/>
      </c>
      <c r="L50" s="19" t="n"/>
      <c r="M50" s="19" t="n"/>
      <c r="N50" s="21">
        <f>IF($A50="","",IF($K50&lt;=0,"Out of stock",IF($K50&lt;=N($L50),"Reorder","OK")))</f>
        <v/>
      </c>
      <c r="O50" s="22">
        <f>IF($A50="","",$K50*N($F50))</f>
        <v/>
      </c>
      <c r="P50" s="23">
        <f>IF(OR($A50="",N($G50)=0),"",($G50-N($F50))/$G50)</f>
        <v/>
      </c>
    </row>
    <row r="51">
      <c r="A51" s="19" t="n"/>
      <c r="B51" s="19" t="n"/>
      <c r="C51" s="19" t="n"/>
      <c r="D51" s="19" t="n"/>
      <c r="E51" s="19" t="n"/>
      <c r="F51" s="20" t="n"/>
      <c r="G51" s="20" t="n"/>
      <c r="H51" s="19" t="n"/>
      <c r="I51" s="21">
        <f>IF($A51="","",SUMIFS('Stock moves'!$G:$G,'Stock moves'!$B:$B,$A51,'Stock moves'!$G:$G,"&gt;0"))</f>
        <v/>
      </c>
      <c r="J51" s="21">
        <f>IF($A51="","",ABS(SUMIFS('Stock moves'!$G:$G,'Stock moves'!$B:$B,$A51,'Stock moves'!$G:$G,"&lt;0")))</f>
        <v/>
      </c>
      <c r="K51" s="21">
        <f>IF($A51="","",N($H51)+$I51-$J51)</f>
        <v/>
      </c>
      <c r="L51" s="19" t="n"/>
      <c r="M51" s="19" t="n"/>
      <c r="N51" s="21">
        <f>IF($A51="","",IF($K51&lt;=0,"Out of stock",IF($K51&lt;=N($L51),"Reorder","OK")))</f>
        <v/>
      </c>
      <c r="O51" s="22">
        <f>IF($A51="","",$K51*N($F51))</f>
        <v/>
      </c>
      <c r="P51" s="23">
        <f>IF(OR($A51="",N($G51)=0),"",($G51-N($F51))/$G51)</f>
        <v/>
      </c>
    </row>
    <row r="52">
      <c r="A52" s="19" t="n"/>
      <c r="B52" s="19" t="n"/>
      <c r="C52" s="19" t="n"/>
      <c r="D52" s="19" t="n"/>
      <c r="E52" s="19" t="n"/>
      <c r="F52" s="20" t="n"/>
      <c r="G52" s="20" t="n"/>
      <c r="H52" s="19" t="n"/>
      <c r="I52" s="21">
        <f>IF($A52="","",SUMIFS('Stock moves'!$G:$G,'Stock moves'!$B:$B,$A52,'Stock moves'!$G:$G,"&gt;0"))</f>
        <v/>
      </c>
      <c r="J52" s="21">
        <f>IF($A52="","",ABS(SUMIFS('Stock moves'!$G:$G,'Stock moves'!$B:$B,$A52,'Stock moves'!$G:$G,"&lt;0")))</f>
        <v/>
      </c>
      <c r="K52" s="21">
        <f>IF($A52="","",N($H52)+$I52-$J52)</f>
        <v/>
      </c>
      <c r="L52" s="19" t="n"/>
      <c r="M52" s="19" t="n"/>
      <c r="N52" s="21">
        <f>IF($A52="","",IF($K52&lt;=0,"Out of stock",IF($K52&lt;=N($L52),"Reorder","OK")))</f>
        <v/>
      </c>
      <c r="O52" s="22">
        <f>IF($A52="","",$K52*N($F52))</f>
        <v/>
      </c>
      <c r="P52" s="23">
        <f>IF(OR($A52="",N($G52)=0),"",($G52-N($F52))/$G52)</f>
        <v/>
      </c>
    </row>
    <row r="53">
      <c r="A53" s="19" t="n"/>
      <c r="B53" s="19" t="n"/>
      <c r="C53" s="19" t="n"/>
      <c r="D53" s="19" t="n"/>
      <c r="E53" s="19" t="n"/>
      <c r="F53" s="20" t="n"/>
      <c r="G53" s="20" t="n"/>
      <c r="H53" s="19" t="n"/>
      <c r="I53" s="21">
        <f>IF($A53="","",SUMIFS('Stock moves'!$G:$G,'Stock moves'!$B:$B,$A53,'Stock moves'!$G:$G,"&gt;0"))</f>
        <v/>
      </c>
      <c r="J53" s="21">
        <f>IF($A53="","",ABS(SUMIFS('Stock moves'!$G:$G,'Stock moves'!$B:$B,$A53,'Stock moves'!$G:$G,"&lt;0")))</f>
        <v/>
      </c>
      <c r="K53" s="21">
        <f>IF($A53="","",N($H53)+$I53-$J53)</f>
        <v/>
      </c>
      <c r="L53" s="19" t="n"/>
      <c r="M53" s="19" t="n"/>
      <c r="N53" s="21">
        <f>IF($A53="","",IF($K53&lt;=0,"Out of stock",IF($K53&lt;=N($L53),"Reorder","OK")))</f>
        <v/>
      </c>
      <c r="O53" s="22">
        <f>IF($A53="","",$K53*N($F53))</f>
        <v/>
      </c>
      <c r="P53" s="23">
        <f>IF(OR($A53="",N($G53)=0),"",($G53-N($F53))/$G53)</f>
        <v/>
      </c>
    </row>
    <row r="54">
      <c r="A54" s="19" t="n"/>
      <c r="B54" s="19" t="n"/>
      <c r="C54" s="19" t="n"/>
      <c r="D54" s="19" t="n"/>
      <c r="E54" s="19" t="n"/>
      <c r="F54" s="20" t="n"/>
      <c r="G54" s="20" t="n"/>
      <c r="H54" s="19" t="n"/>
      <c r="I54" s="21">
        <f>IF($A54="","",SUMIFS('Stock moves'!$G:$G,'Stock moves'!$B:$B,$A54,'Stock moves'!$G:$G,"&gt;0"))</f>
        <v/>
      </c>
      <c r="J54" s="21">
        <f>IF($A54="","",ABS(SUMIFS('Stock moves'!$G:$G,'Stock moves'!$B:$B,$A54,'Stock moves'!$G:$G,"&lt;0")))</f>
        <v/>
      </c>
      <c r="K54" s="21">
        <f>IF($A54="","",N($H54)+$I54-$J54)</f>
        <v/>
      </c>
      <c r="L54" s="19" t="n"/>
      <c r="M54" s="19" t="n"/>
      <c r="N54" s="21">
        <f>IF($A54="","",IF($K54&lt;=0,"Out of stock",IF($K54&lt;=N($L54),"Reorder","OK")))</f>
        <v/>
      </c>
      <c r="O54" s="22">
        <f>IF($A54="","",$K54*N($F54))</f>
        <v/>
      </c>
      <c r="P54" s="23">
        <f>IF(OR($A54="",N($G54)=0),"",($G54-N($F54))/$G54)</f>
        <v/>
      </c>
    </row>
    <row r="55">
      <c r="A55" s="19" t="n"/>
      <c r="B55" s="19" t="n"/>
      <c r="C55" s="19" t="n"/>
      <c r="D55" s="19" t="n"/>
      <c r="E55" s="19" t="n"/>
      <c r="F55" s="20" t="n"/>
      <c r="G55" s="20" t="n"/>
      <c r="H55" s="19" t="n"/>
      <c r="I55" s="21">
        <f>IF($A55="","",SUMIFS('Stock moves'!$G:$G,'Stock moves'!$B:$B,$A55,'Stock moves'!$G:$G,"&gt;0"))</f>
        <v/>
      </c>
      <c r="J55" s="21">
        <f>IF($A55="","",ABS(SUMIFS('Stock moves'!$G:$G,'Stock moves'!$B:$B,$A55,'Stock moves'!$G:$G,"&lt;0")))</f>
        <v/>
      </c>
      <c r="K55" s="21">
        <f>IF($A55="","",N($H55)+$I55-$J55)</f>
        <v/>
      </c>
      <c r="L55" s="19" t="n"/>
      <c r="M55" s="19" t="n"/>
      <c r="N55" s="21">
        <f>IF($A55="","",IF($K55&lt;=0,"Out of stock",IF($K55&lt;=N($L55),"Reorder","OK")))</f>
        <v/>
      </c>
      <c r="O55" s="22">
        <f>IF($A55="","",$K55*N($F55))</f>
        <v/>
      </c>
      <c r="P55" s="23">
        <f>IF(OR($A55="",N($G55)=0),"",($G55-N($F55))/$G55)</f>
        <v/>
      </c>
    </row>
    <row r="56">
      <c r="A56" s="19" t="n"/>
      <c r="B56" s="19" t="n"/>
      <c r="C56" s="19" t="n"/>
      <c r="D56" s="19" t="n"/>
      <c r="E56" s="19" t="n"/>
      <c r="F56" s="20" t="n"/>
      <c r="G56" s="20" t="n"/>
      <c r="H56" s="19" t="n"/>
      <c r="I56" s="21">
        <f>IF($A56="","",SUMIFS('Stock moves'!$G:$G,'Stock moves'!$B:$B,$A56,'Stock moves'!$G:$G,"&gt;0"))</f>
        <v/>
      </c>
      <c r="J56" s="21">
        <f>IF($A56="","",ABS(SUMIFS('Stock moves'!$G:$G,'Stock moves'!$B:$B,$A56,'Stock moves'!$G:$G,"&lt;0")))</f>
        <v/>
      </c>
      <c r="K56" s="21">
        <f>IF($A56="","",N($H56)+$I56-$J56)</f>
        <v/>
      </c>
      <c r="L56" s="19" t="n"/>
      <c r="M56" s="19" t="n"/>
      <c r="N56" s="21">
        <f>IF($A56="","",IF($K56&lt;=0,"Out of stock",IF($K56&lt;=N($L56),"Reorder","OK")))</f>
        <v/>
      </c>
      <c r="O56" s="22">
        <f>IF($A56="","",$K56*N($F56))</f>
        <v/>
      </c>
      <c r="P56" s="23">
        <f>IF(OR($A56="",N($G56)=0),"",($G56-N($F56))/$G56)</f>
        <v/>
      </c>
    </row>
    <row r="57">
      <c r="A57" s="19" t="n"/>
      <c r="B57" s="19" t="n"/>
      <c r="C57" s="19" t="n"/>
      <c r="D57" s="19" t="n"/>
      <c r="E57" s="19" t="n"/>
      <c r="F57" s="20" t="n"/>
      <c r="G57" s="20" t="n"/>
      <c r="H57" s="19" t="n"/>
      <c r="I57" s="21">
        <f>IF($A57="","",SUMIFS('Stock moves'!$G:$G,'Stock moves'!$B:$B,$A57,'Stock moves'!$G:$G,"&gt;0"))</f>
        <v/>
      </c>
      <c r="J57" s="21">
        <f>IF($A57="","",ABS(SUMIFS('Stock moves'!$G:$G,'Stock moves'!$B:$B,$A57,'Stock moves'!$G:$G,"&lt;0")))</f>
        <v/>
      </c>
      <c r="K57" s="21">
        <f>IF($A57="","",N($H57)+$I57-$J57)</f>
        <v/>
      </c>
      <c r="L57" s="19" t="n"/>
      <c r="M57" s="19" t="n"/>
      <c r="N57" s="21">
        <f>IF($A57="","",IF($K57&lt;=0,"Out of stock",IF($K57&lt;=N($L57),"Reorder","OK")))</f>
        <v/>
      </c>
      <c r="O57" s="22">
        <f>IF($A57="","",$K57*N($F57))</f>
        <v/>
      </c>
      <c r="P57" s="23">
        <f>IF(OR($A57="",N($G57)=0),"",($G57-N($F57))/$G57)</f>
        <v/>
      </c>
    </row>
    <row r="58">
      <c r="A58" s="19" t="n"/>
      <c r="B58" s="19" t="n"/>
      <c r="C58" s="19" t="n"/>
      <c r="D58" s="19" t="n"/>
      <c r="E58" s="19" t="n"/>
      <c r="F58" s="20" t="n"/>
      <c r="G58" s="20" t="n"/>
      <c r="H58" s="19" t="n"/>
      <c r="I58" s="21">
        <f>IF($A58="","",SUMIFS('Stock moves'!$G:$G,'Stock moves'!$B:$B,$A58,'Stock moves'!$G:$G,"&gt;0"))</f>
        <v/>
      </c>
      <c r="J58" s="21">
        <f>IF($A58="","",ABS(SUMIFS('Stock moves'!$G:$G,'Stock moves'!$B:$B,$A58,'Stock moves'!$G:$G,"&lt;0")))</f>
        <v/>
      </c>
      <c r="K58" s="21">
        <f>IF($A58="","",N($H58)+$I58-$J58)</f>
        <v/>
      </c>
      <c r="L58" s="19" t="n"/>
      <c r="M58" s="19" t="n"/>
      <c r="N58" s="21">
        <f>IF($A58="","",IF($K58&lt;=0,"Out of stock",IF($K58&lt;=N($L58),"Reorder","OK")))</f>
        <v/>
      </c>
      <c r="O58" s="22">
        <f>IF($A58="","",$K58*N($F58))</f>
        <v/>
      </c>
      <c r="P58" s="23">
        <f>IF(OR($A58="",N($G58)=0),"",($G58-N($F58))/$G58)</f>
        <v/>
      </c>
    </row>
    <row r="59">
      <c r="A59" s="19" t="n"/>
      <c r="B59" s="19" t="n"/>
      <c r="C59" s="19" t="n"/>
      <c r="D59" s="19" t="n"/>
      <c r="E59" s="19" t="n"/>
      <c r="F59" s="20" t="n"/>
      <c r="G59" s="20" t="n"/>
      <c r="H59" s="19" t="n"/>
      <c r="I59" s="21">
        <f>IF($A59="","",SUMIFS('Stock moves'!$G:$G,'Stock moves'!$B:$B,$A59,'Stock moves'!$G:$G,"&gt;0"))</f>
        <v/>
      </c>
      <c r="J59" s="21">
        <f>IF($A59="","",ABS(SUMIFS('Stock moves'!$G:$G,'Stock moves'!$B:$B,$A59,'Stock moves'!$G:$G,"&lt;0")))</f>
        <v/>
      </c>
      <c r="K59" s="21">
        <f>IF($A59="","",N($H59)+$I59-$J59)</f>
        <v/>
      </c>
      <c r="L59" s="19" t="n"/>
      <c r="M59" s="19" t="n"/>
      <c r="N59" s="21">
        <f>IF($A59="","",IF($K59&lt;=0,"Out of stock",IF($K59&lt;=N($L59),"Reorder","OK")))</f>
        <v/>
      </c>
      <c r="O59" s="22">
        <f>IF($A59="","",$K59*N($F59))</f>
        <v/>
      </c>
      <c r="P59" s="23">
        <f>IF(OR($A59="",N($G59)=0),"",($G59-N($F59))/$G59)</f>
        <v/>
      </c>
    </row>
    <row r="60">
      <c r="A60" s="19" t="n"/>
      <c r="B60" s="19" t="n"/>
      <c r="C60" s="19" t="n"/>
      <c r="D60" s="19" t="n"/>
      <c r="E60" s="19" t="n"/>
      <c r="F60" s="20" t="n"/>
      <c r="G60" s="20" t="n"/>
      <c r="H60" s="19" t="n"/>
      <c r="I60" s="21">
        <f>IF($A60="","",SUMIFS('Stock moves'!$G:$G,'Stock moves'!$B:$B,$A60,'Stock moves'!$G:$G,"&gt;0"))</f>
        <v/>
      </c>
      <c r="J60" s="21">
        <f>IF($A60="","",ABS(SUMIFS('Stock moves'!$G:$G,'Stock moves'!$B:$B,$A60,'Stock moves'!$G:$G,"&lt;0")))</f>
        <v/>
      </c>
      <c r="K60" s="21">
        <f>IF($A60="","",N($H60)+$I60-$J60)</f>
        <v/>
      </c>
      <c r="L60" s="19" t="n"/>
      <c r="M60" s="19" t="n"/>
      <c r="N60" s="21">
        <f>IF($A60="","",IF($K60&lt;=0,"Out of stock",IF($K60&lt;=N($L60),"Reorder","OK")))</f>
        <v/>
      </c>
      <c r="O60" s="22">
        <f>IF($A60="","",$K60*N($F60))</f>
        <v/>
      </c>
      <c r="P60" s="23">
        <f>IF(OR($A60="",N($G60)=0),"",($G60-N($F60))/$G60)</f>
        <v/>
      </c>
    </row>
    <row r="61">
      <c r="A61" s="19" t="n"/>
      <c r="B61" s="19" t="n"/>
      <c r="C61" s="19" t="n"/>
      <c r="D61" s="19" t="n"/>
      <c r="E61" s="19" t="n"/>
      <c r="F61" s="20" t="n"/>
      <c r="G61" s="20" t="n"/>
      <c r="H61" s="19" t="n"/>
      <c r="I61" s="21">
        <f>IF($A61="","",SUMIFS('Stock moves'!$G:$G,'Stock moves'!$B:$B,$A61,'Stock moves'!$G:$G,"&gt;0"))</f>
        <v/>
      </c>
      <c r="J61" s="21">
        <f>IF($A61="","",ABS(SUMIFS('Stock moves'!$G:$G,'Stock moves'!$B:$B,$A61,'Stock moves'!$G:$G,"&lt;0")))</f>
        <v/>
      </c>
      <c r="K61" s="21">
        <f>IF($A61="","",N($H61)+$I61-$J61)</f>
        <v/>
      </c>
      <c r="L61" s="19" t="n"/>
      <c r="M61" s="19" t="n"/>
      <c r="N61" s="21">
        <f>IF($A61="","",IF($K61&lt;=0,"Out of stock",IF($K61&lt;=N($L61),"Reorder","OK")))</f>
        <v/>
      </c>
      <c r="O61" s="22">
        <f>IF($A61="","",$K61*N($F61))</f>
        <v/>
      </c>
      <c r="P61" s="23">
        <f>IF(OR($A61="",N($G61)=0),"",($G61-N($F61))/$G61)</f>
        <v/>
      </c>
    </row>
    <row r="62">
      <c r="A62" s="19" t="n"/>
      <c r="B62" s="19" t="n"/>
      <c r="C62" s="19" t="n"/>
      <c r="D62" s="19" t="n"/>
      <c r="E62" s="19" t="n"/>
      <c r="F62" s="20" t="n"/>
      <c r="G62" s="20" t="n"/>
      <c r="H62" s="19" t="n"/>
      <c r="I62" s="21">
        <f>IF($A62="","",SUMIFS('Stock moves'!$G:$G,'Stock moves'!$B:$B,$A62,'Stock moves'!$G:$G,"&gt;0"))</f>
        <v/>
      </c>
      <c r="J62" s="21">
        <f>IF($A62="","",ABS(SUMIFS('Stock moves'!$G:$G,'Stock moves'!$B:$B,$A62,'Stock moves'!$G:$G,"&lt;0")))</f>
        <v/>
      </c>
      <c r="K62" s="21">
        <f>IF($A62="","",N($H62)+$I62-$J62)</f>
        <v/>
      </c>
      <c r="L62" s="19" t="n"/>
      <c r="M62" s="19" t="n"/>
      <c r="N62" s="21">
        <f>IF($A62="","",IF($K62&lt;=0,"Out of stock",IF($K62&lt;=N($L62),"Reorder","OK")))</f>
        <v/>
      </c>
      <c r="O62" s="22">
        <f>IF($A62="","",$K62*N($F62))</f>
        <v/>
      </c>
      <c r="P62" s="23">
        <f>IF(OR($A62="",N($G62)=0),"",($G62-N($F62))/$G62)</f>
        <v/>
      </c>
    </row>
    <row r="63">
      <c r="A63" s="19" t="n"/>
      <c r="B63" s="19" t="n"/>
      <c r="C63" s="19" t="n"/>
      <c r="D63" s="19" t="n"/>
      <c r="E63" s="19" t="n"/>
      <c r="F63" s="20" t="n"/>
      <c r="G63" s="20" t="n"/>
      <c r="H63" s="19" t="n"/>
      <c r="I63" s="21">
        <f>IF($A63="","",SUMIFS('Stock moves'!$G:$G,'Stock moves'!$B:$B,$A63,'Stock moves'!$G:$G,"&gt;0"))</f>
        <v/>
      </c>
      <c r="J63" s="21">
        <f>IF($A63="","",ABS(SUMIFS('Stock moves'!$G:$G,'Stock moves'!$B:$B,$A63,'Stock moves'!$G:$G,"&lt;0")))</f>
        <v/>
      </c>
      <c r="K63" s="21">
        <f>IF($A63="","",N($H63)+$I63-$J63)</f>
        <v/>
      </c>
      <c r="L63" s="19" t="n"/>
      <c r="M63" s="19" t="n"/>
      <c r="N63" s="21">
        <f>IF($A63="","",IF($K63&lt;=0,"Out of stock",IF($K63&lt;=N($L63),"Reorder","OK")))</f>
        <v/>
      </c>
      <c r="O63" s="22">
        <f>IF($A63="","",$K63*N($F63))</f>
        <v/>
      </c>
      <c r="P63" s="23">
        <f>IF(OR($A63="",N($G63)=0),"",($G63-N($F63))/$G63)</f>
        <v/>
      </c>
    </row>
    <row r="64">
      <c r="A64" s="19" t="n"/>
      <c r="B64" s="19" t="n"/>
      <c r="C64" s="19" t="n"/>
      <c r="D64" s="19" t="n"/>
      <c r="E64" s="19" t="n"/>
      <c r="F64" s="20" t="n"/>
      <c r="G64" s="20" t="n"/>
      <c r="H64" s="19" t="n"/>
      <c r="I64" s="21">
        <f>IF($A64="","",SUMIFS('Stock moves'!$G:$G,'Stock moves'!$B:$B,$A64,'Stock moves'!$G:$G,"&gt;0"))</f>
        <v/>
      </c>
      <c r="J64" s="21">
        <f>IF($A64="","",ABS(SUMIFS('Stock moves'!$G:$G,'Stock moves'!$B:$B,$A64,'Stock moves'!$G:$G,"&lt;0")))</f>
        <v/>
      </c>
      <c r="K64" s="21">
        <f>IF($A64="","",N($H64)+$I64-$J64)</f>
        <v/>
      </c>
      <c r="L64" s="19" t="n"/>
      <c r="M64" s="19" t="n"/>
      <c r="N64" s="21">
        <f>IF($A64="","",IF($K64&lt;=0,"Out of stock",IF($K64&lt;=N($L64),"Reorder","OK")))</f>
        <v/>
      </c>
      <c r="O64" s="22">
        <f>IF($A64="","",$K64*N($F64))</f>
        <v/>
      </c>
      <c r="P64" s="23">
        <f>IF(OR($A64="",N($G64)=0),"",($G64-N($F64))/$G64)</f>
        <v/>
      </c>
    </row>
    <row r="65">
      <c r="A65" s="19" t="n"/>
      <c r="B65" s="19" t="n"/>
      <c r="C65" s="19" t="n"/>
      <c r="D65" s="19" t="n"/>
      <c r="E65" s="19" t="n"/>
      <c r="F65" s="20" t="n"/>
      <c r="G65" s="20" t="n"/>
      <c r="H65" s="19" t="n"/>
      <c r="I65" s="21">
        <f>IF($A65="","",SUMIFS('Stock moves'!$G:$G,'Stock moves'!$B:$B,$A65,'Stock moves'!$G:$G,"&gt;0"))</f>
        <v/>
      </c>
      <c r="J65" s="21">
        <f>IF($A65="","",ABS(SUMIFS('Stock moves'!$G:$G,'Stock moves'!$B:$B,$A65,'Stock moves'!$G:$G,"&lt;0")))</f>
        <v/>
      </c>
      <c r="K65" s="21">
        <f>IF($A65="","",N($H65)+$I65-$J65)</f>
        <v/>
      </c>
      <c r="L65" s="19" t="n"/>
      <c r="M65" s="19" t="n"/>
      <c r="N65" s="21">
        <f>IF($A65="","",IF($K65&lt;=0,"Out of stock",IF($K65&lt;=N($L65),"Reorder","OK")))</f>
        <v/>
      </c>
      <c r="O65" s="22">
        <f>IF($A65="","",$K65*N($F65))</f>
        <v/>
      </c>
      <c r="P65" s="23">
        <f>IF(OR($A65="",N($G65)=0),"",($G65-N($F65))/$G65)</f>
        <v/>
      </c>
    </row>
    <row r="66">
      <c r="A66" s="19" t="n"/>
      <c r="B66" s="19" t="n"/>
      <c r="C66" s="19" t="n"/>
      <c r="D66" s="19" t="n"/>
      <c r="E66" s="19" t="n"/>
      <c r="F66" s="20" t="n"/>
      <c r="G66" s="20" t="n"/>
      <c r="H66" s="19" t="n"/>
      <c r="I66" s="21">
        <f>IF($A66="","",SUMIFS('Stock moves'!$G:$G,'Stock moves'!$B:$B,$A66,'Stock moves'!$G:$G,"&gt;0"))</f>
        <v/>
      </c>
      <c r="J66" s="21">
        <f>IF($A66="","",ABS(SUMIFS('Stock moves'!$G:$G,'Stock moves'!$B:$B,$A66,'Stock moves'!$G:$G,"&lt;0")))</f>
        <v/>
      </c>
      <c r="K66" s="21">
        <f>IF($A66="","",N($H66)+$I66-$J66)</f>
        <v/>
      </c>
      <c r="L66" s="19" t="n"/>
      <c r="M66" s="19" t="n"/>
      <c r="N66" s="21">
        <f>IF($A66="","",IF($K66&lt;=0,"Out of stock",IF($K66&lt;=N($L66),"Reorder","OK")))</f>
        <v/>
      </c>
      <c r="O66" s="22">
        <f>IF($A66="","",$K66*N($F66))</f>
        <v/>
      </c>
      <c r="P66" s="23">
        <f>IF(OR($A66="",N($G66)=0),"",($G66-N($F66))/$G66)</f>
        <v/>
      </c>
    </row>
    <row r="67">
      <c r="A67" s="19" t="n"/>
      <c r="B67" s="19" t="n"/>
      <c r="C67" s="19" t="n"/>
      <c r="D67" s="19" t="n"/>
      <c r="E67" s="19" t="n"/>
      <c r="F67" s="20" t="n"/>
      <c r="G67" s="20" t="n"/>
      <c r="H67" s="19" t="n"/>
      <c r="I67" s="21">
        <f>IF($A67="","",SUMIFS('Stock moves'!$G:$G,'Stock moves'!$B:$B,$A67,'Stock moves'!$G:$G,"&gt;0"))</f>
        <v/>
      </c>
      <c r="J67" s="21">
        <f>IF($A67="","",ABS(SUMIFS('Stock moves'!$G:$G,'Stock moves'!$B:$B,$A67,'Stock moves'!$G:$G,"&lt;0")))</f>
        <v/>
      </c>
      <c r="K67" s="21">
        <f>IF($A67="","",N($H67)+$I67-$J67)</f>
        <v/>
      </c>
      <c r="L67" s="19" t="n"/>
      <c r="M67" s="19" t="n"/>
      <c r="N67" s="21">
        <f>IF($A67="","",IF($K67&lt;=0,"Out of stock",IF($K67&lt;=N($L67),"Reorder","OK")))</f>
        <v/>
      </c>
      <c r="O67" s="22">
        <f>IF($A67="","",$K67*N($F67))</f>
        <v/>
      </c>
      <c r="P67" s="23">
        <f>IF(OR($A67="",N($G67)=0),"",($G67-N($F67))/$G67)</f>
        <v/>
      </c>
    </row>
    <row r="68">
      <c r="A68" s="19" t="n"/>
      <c r="B68" s="19" t="n"/>
      <c r="C68" s="19" t="n"/>
      <c r="D68" s="19" t="n"/>
      <c r="E68" s="19" t="n"/>
      <c r="F68" s="20" t="n"/>
      <c r="G68" s="20" t="n"/>
      <c r="H68" s="19" t="n"/>
      <c r="I68" s="21">
        <f>IF($A68="","",SUMIFS('Stock moves'!$G:$G,'Stock moves'!$B:$B,$A68,'Stock moves'!$G:$G,"&gt;0"))</f>
        <v/>
      </c>
      <c r="J68" s="21">
        <f>IF($A68="","",ABS(SUMIFS('Stock moves'!$G:$G,'Stock moves'!$B:$B,$A68,'Stock moves'!$G:$G,"&lt;0")))</f>
        <v/>
      </c>
      <c r="K68" s="21">
        <f>IF($A68="","",N($H68)+$I68-$J68)</f>
        <v/>
      </c>
      <c r="L68" s="19" t="n"/>
      <c r="M68" s="19" t="n"/>
      <c r="N68" s="21">
        <f>IF($A68="","",IF($K68&lt;=0,"Out of stock",IF($K68&lt;=N($L68),"Reorder","OK")))</f>
        <v/>
      </c>
      <c r="O68" s="22">
        <f>IF($A68="","",$K68*N($F68))</f>
        <v/>
      </c>
      <c r="P68" s="23">
        <f>IF(OR($A68="",N($G68)=0),"",($G68-N($F68))/$G68)</f>
        <v/>
      </c>
    </row>
    <row r="69">
      <c r="A69" s="19" t="n"/>
      <c r="B69" s="19" t="n"/>
      <c r="C69" s="19" t="n"/>
      <c r="D69" s="19" t="n"/>
      <c r="E69" s="19" t="n"/>
      <c r="F69" s="20" t="n"/>
      <c r="G69" s="20" t="n"/>
      <c r="H69" s="19" t="n"/>
      <c r="I69" s="21">
        <f>IF($A69="","",SUMIFS('Stock moves'!$G:$G,'Stock moves'!$B:$B,$A69,'Stock moves'!$G:$G,"&gt;0"))</f>
        <v/>
      </c>
      <c r="J69" s="21">
        <f>IF($A69="","",ABS(SUMIFS('Stock moves'!$G:$G,'Stock moves'!$B:$B,$A69,'Stock moves'!$G:$G,"&lt;0")))</f>
        <v/>
      </c>
      <c r="K69" s="21">
        <f>IF($A69="","",N($H69)+$I69-$J69)</f>
        <v/>
      </c>
      <c r="L69" s="19" t="n"/>
      <c r="M69" s="19" t="n"/>
      <c r="N69" s="21">
        <f>IF($A69="","",IF($K69&lt;=0,"Out of stock",IF($K69&lt;=N($L69),"Reorder","OK")))</f>
        <v/>
      </c>
      <c r="O69" s="22">
        <f>IF($A69="","",$K69*N($F69))</f>
        <v/>
      </c>
      <c r="P69" s="23">
        <f>IF(OR($A69="",N($G69)=0),"",($G69-N($F69))/$G69)</f>
        <v/>
      </c>
    </row>
    <row r="70">
      <c r="A70" s="19" t="n"/>
      <c r="B70" s="19" t="n"/>
      <c r="C70" s="19" t="n"/>
      <c r="D70" s="19" t="n"/>
      <c r="E70" s="19" t="n"/>
      <c r="F70" s="20" t="n"/>
      <c r="G70" s="20" t="n"/>
      <c r="H70" s="19" t="n"/>
      <c r="I70" s="21">
        <f>IF($A70="","",SUMIFS('Stock moves'!$G:$G,'Stock moves'!$B:$B,$A70,'Stock moves'!$G:$G,"&gt;0"))</f>
        <v/>
      </c>
      <c r="J70" s="21">
        <f>IF($A70="","",ABS(SUMIFS('Stock moves'!$G:$G,'Stock moves'!$B:$B,$A70,'Stock moves'!$G:$G,"&lt;0")))</f>
        <v/>
      </c>
      <c r="K70" s="21">
        <f>IF($A70="","",N($H70)+$I70-$J70)</f>
        <v/>
      </c>
      <c r="L70" s="19" t="n"/>
      <c r="M70" s="19" t="n"/>
      <c r="N70" s="21">
        <f>IF($A70="","",IF($K70&lt;=0,"Out of stock",IF($K70&lt;=N($L70),"Reorder","OK")))</f>
        <v/>
      </c>
      <c r="O70" s="22">
        <f>IF($A70="","",$K70*N($F70))</f>
        <v/>
      </c>
      <c r="P70" s="23">
        <f>IF(OR($A70="",N($G70)=0),"",($G70-N($F70))/$G70)</f>
        <v/>
      </c>
    </row>
    <row r="71">
      <c r="A71" s="19" t="n"/>
      <c r="B71" s="19" t="n"/>
      <c r="C71" s="19" t="n"/>
      <c r="D71" s="19" t="n"/>
      <c r="E71" s="19" t="n"/>
      <c r="F71" s="20" t="n"/>
      <c r="G71" s="20" t="n"/>
      <c r="H71" s="19" t="n"/>
      <c r="I71" s="21">
        <f>IF($A71="","",SUMIFS('Stock moves'!$G:$G,'Stock moves'!$B:$B,$A71,'Stock moves'!$G:$G,"&gt;0"))</f>
        <v/>
      </c>
      <c r="J71" s="21">
        <f>IF($A71="","",ABS(SUMIFS('Stock moves'!$G:$G,'Stock moves'!$B:$B,$A71,'Stock moves'!$G:$G,"&lt;0")))</f>
        <v/>
      </c>
      <c r="K71" s="21">
        <f>IF($A71="","",N($H71)+$I71-$J71)</f>
        <v/>
      </c>
      <c r="L71" s="19" t="n"/>
      <c r="M71" s="19" t="n"/>
      <c r="N71" s="21">
        <f>IF($A71="","",IF($K71&lt;=0,"Out of stock",IF($K71&lt;=N($L71),"Reorder","OK")))</f>
        <v/>
      </c>
      <c r="O71" s="22">
        <f>IF($A71="","",$K71*N($F71))</f>
        <v/>
      </c>
      <c r="P71" s="23">
        <f>IF(OR($A71="",N($G71)=0),"",($G71-N($F71))/$G71)</f>
        <v/>
      </c>
    </row>
    <row r="72">
      <c r="A72" s="19" t="n"/>
      <c r="B72" s="19" t="n"/>
      <c r="C72" s="19" t="n"/>
      <c r="D72" s="19" t="n"/>
      <c r="E72" s="19" t="n"/>
      <c r="F72" s="20" t="n"/>
      <c r="G72" s="20" t="n"/>
      <c r="H72" s="19" t="n"/>
      <c r="I72" s="21">
        <f>IF($A72="","",SUMIFS('Stock moves'!$G:$G,'Stock moves'!$B:$B,$A72,'Stock moves'!$G:$G,"&gt;0"))</f>
        <v/>
      </c>
      <c r="J72" s="21">
        <f>IF($A72="","",ABS(SUMIFS('Stock moves'!$G:$G,'Stock moves'!$B:$B,$A72,'Stock moves'!$G:$G,"&lt;0")))</f>
        <v/>
      </c>
      <c r="K72" s="21">
        <f>IF($A72="","",N($H72)+$I72-$J72)</f>
        <v/>
      </c>
      <c r="L72" s="19" t="n"/>
      <c r="M72" s="19" t="n"/>
      <c r="N72" s="21">
        <f>IF($A72="","",IF($K72&lt;=0,"Out of stock",IF($K72&lt;=N($L72),"Reorder","OK")))</f>
        <v/>
      </c>
      <c r="O72" s="22">
        <f>IF($A72="","",$K72*N($F72))</f>
        <v/>
      </c>
      <c r="P72" s="23">
        <f>IF(OR($A72="",N($G72)=0),"",($G72-N($F72))/$G72)</f>
        <v/>
      </c>
    </row>
    <row r="73">
      <c r="A73" s="19" t="n"/>
      <c r="B73" s="19" t="n"/>
      <c r="C73" s="19" t="n"/>
      <c r="D73" s="19" t="n"/>
      <c r="E73" s="19" t="n"/>
      <c r="F73" s="20" t="n"/>
      <c r="G73" s="20" t="n"/>
      <c r="H73" s="19" t="n"/>
      <c r="I73" s="21">
        <f>IF($A73="","",SUMIFS('Stock moves'!$G:$G,'Stock moves'!$B:$B,$A73,'Stock moves'!$G:$G,"&gt;0"))</f>
        <v/>
      </c>
      <c r="J73" s="21">
        <f>IF($A73="","",ABS(SUMIFS('Stock moves'!$G:$G,'Stock moves'!$B:$B,$A73,'Stock moves'!$G:$G,"&lt;0")))</f>
        <v/>
      </c>
      <c r="K73" s="21">
        <f>IF($A73="","",N($H73)+$I73-$J73)</f>
        <v/>
      </c>
      <c r="L73" s="19" t="n"/>
      <c r="M73" s="19" t="n"/>
      <c r="N73" s="21">
        <f>IF($A73="","",IF($K73&lt;=0,"Out of stock",IF($K73&lt;=N($L73),"Reorder","OK")))</f>
        <v/>
      </c>
      <c r="O73" s="22">
        <f>IF($A73="","",$K73*N($F73))</f>
        <v/>
      </c>
      <c r="P73" s="23">
        <f>IF(OR($A73="",N($G73)=0),"",($G73-N($F73))/$G73)</f>
        <v/>
      </c>
    </row>
    <row r="74">
      <c r="A74" s="19" t="n"/>
      <c r="B74" s="19" t="n"/>
      <c r="C74" s="19" t="n"/>
      <c r="D74" s="19" t="n"/>
      <c r="E74" s="19" t="n"/>
      <c r="F74" s="20" t="n"/>
      <c r="G74" s="20" t="n"/>
      <c r="H74" s="19" t="n"/>
      <c r="I74" s="21">
        <f>IF($A74="","",SUMIFS('Stock moves'!$G:$G,'Stock moves'!$B:$B,$A74,'Stock moves'!$G:$G,"&gt;0"))</f>
        <v/>
      </c>
      <c r="J74" s="21">
        <f>IF($A74="","",ABS(SUMIFS('Stock moves'!$G:$G,'Stock moves'!$B:$B,$A74,'Stock moves'!$G:$G,"&lt;0")))</f>
        <v/>
      </c>
      <c r="K74" s="21">
        <f>IF($A74="","",N($H74)+$I74-$J74)</f>
        <v/>
      </c>
      <c r="L74" s="19" t="n"/>
      <c r="M74" s="19" t="n"/>
      <c r="N74" s="21">
        <f>IF($A74="","",IF($K74&lt;=0,"Out of stock",IF($K74&lt;=N($L74),"Reorder","OK")))</f>
        <v/>
      </c>
      <c r="O74" s="22">
        <f>IF($A74="","",$K74*N($F74))</f>
        <v/>
      </c>
      <c r="P74" s="23">
        <f>IF(OR($A74="",N($G74)=0),"",($G74-N($F74))/$G74)</f>
        <v/>
      </c>
    </row>
    <row r="75">
      <c r="A75" s="19" t="n"/>
      <c r="B75" s="19" t="n"/>
      <c r="C75" s="19" t="n"/>
      <c r="D75" s="19" t="n"/>
      <c r="E75" s="19" t="n"/>
      <c r="F75" s="20" t="n"/>
      <c r="G75" s="20" t="n"/>
      <c r="H75" s="19" t="n"/>
      <c r="I75" s="21">
        <f>IF($A75="","",SUMIFS('Stock moves'!$G:$G,'Stock moves'!$B:$B,$A75,'Stock moves'!$G:$G,"&gt;0"))</f>
        <v/>
      </c>
      <c r="J75" s="21">
        <f>IF($A75="","",ABS(SUMIFS('Stock moves'!$G:$G,'Stock moves'!$B:$B,$A75,'Stock moves'!$G:$G,"&lt;0")))</f>
        <v/>
      </c>
      <c r="K75" s="21">
        <f>IF($A75="","",N($H75)+$I75-$J75)</f>
        <v/>
      </c>
      <c r="L75" s="19" t="n"/>
      <c r="M75" s="19" t="n"/>
      <c r="N75" s="21">
        <f>IF($A75="","",IF($K75&lt;=0,"Out of stock",IF($K75&lt;=N($L75),"Reorder","OK")))</f>
        <v/>
      </c>
      <c r="O75" s="22">
        <f>IF($A75="","",$K75*N($F75))</f>
        <v/>
      </c>
      <c r="P75" s="23">
        <f>IF(OR($A75="",N($G75)=0),"",($G75-N($F75))/$G75)</f>
        <v/>
      </c>
    </row>
    <row r="76">
      <c r="A76" s="19" t="n"/>
      <c r="B76" s="19" t="n"/>
      <c r="C76" s="19" t="n"/>
      <c r="D76" s="19" t="n"/>
      <c r="E76" s="19" t="n"/>
      <c r="F76" s="20" t="n"/>
      <c r="G76" s="20" t="n"/>
      <c r="H76" s="19" t="n"/>
      <c r="I76" s="21">
        <f>IF($A76="","",SUMIFS('Stock moves'!$G:$G,'Stock moves'!$B:$B,$A76,'Stock moves'!$G:$G,"&gt;0"))</f>
        <v/>
      </c>
      <c r="J76" s="21">
        <f>IF($A76="","",ABS(SUMIFS('Stock moves'!$G:$G,'Stock moves'!$B:$B,$A76,'Stock moves'!$G:$G,"&lt;0")))</f>
        <v/>
      </c>
      <c r="K76" s="21">
        <f>IF($A76="","",N($H76)+$I76-$J76)</f>
        <v/>
      </c>
      <c r="L76" s="19" t="n"/>
      <c r="M76" s="19" t="n"/>
      <c r="N76" s="21">
        <f>IF($A76="","",IF($K76&lt;=0,"Out of stock",IF($K76&lt;=N($L76),"Reorder","OK")))</f>
        <v/>
      </c>
      <c r="O76" s="22">
        <f>IF($A76="","",$K76*N($F76))</f>
        <v/>
      </c>
      <c r="P76" s="23">
        <f>IF(OR($A76="",N($G76)=0),"",($G76-N($F76))/$G76)</f>
        <v/>
      </c>
    </row>
    <row r="77">
      <c r="A77" s="19" t="n"/>
      <c r="B77" s="19" t="n"/>
      <c r="C77" s="19" t="n"/>
      <c r="D77" s="19" t="n"/>
      <c r="E77" s="19" t="n"/>
      <c r="F77" s="20" t="n"/>
      <c r="G77" s="20" t="n"/>
      <c r="H77" s="19" t="n"/>
      <c r="I77" s="21">
        <f>IF($A77="","",SUMIFS('Stock moves'!$G:$G,'Stock moves'!$B:$B,$A77,'Stock moves'!$G:$G,"&gt;0"))</f>
        <v/>
      </c>
      <c r="J77" s="21">
        <f>IF($A77="","",ABS(SUMIFS('Stock moves'!$G:$G,'Stock moves'!$B:$B,$A77,'Stock moves'!$G:$G,"&lt;0")))</f>
        <v/>
      </c>
      <c r="K77" s="21">
        <f>IF($A77="","",N($H77)+$I77-$J77)</f>
        <v/>
      </c>
      <c r="L77" s="19" t="n"/>
      <c r="M77" s="19" t="n"/>
      <c r="N77" s="21">
        <f>IF($A77="","",IF($K77&lt;=0,"Out of stock",IF($K77&lt;=N($L77),"Reorder","OK")))</f>
        <v/>
      </c>
      <c r="O77" s="22">
        <f>IF($A77="","",$K77*N($F77))</f>
        <v/>
      </c>
      <c r="P77" s="23">
        <f>IF(OR($A77="",N($G77)=0),"",($G77-N($F77))/$G77)</f>
        <v/>
      </c>
    </row>
    <row r="78">
      <c r="A78" s="19" t="n"/>
      <c r="B78" s="19" t="n"/>
      <c r="C78" s="19" t="n"/>
      <c r="D78" s="19" t="n"/>
      <c r="E78" s="19" t="n"/>
      <c r="F78" s="20" t="n"/>
      <c r="G78" s="20" t="n"/>
      <c r="H78" s="19" t="n"/>
      <c r="I78" s="21">
        <f>IF($A78="","",SUMIFS('Stock moves'!$G:$G,'Stock moves'!$B:$B,$A78,'Stock moves'!$G:$G,"&gt;0"))</f>
        <v/>
      </c>
      <c r="J78" s="21">
        <f>IF($A78="","",ABS(SUMIFS('Stock moves'!$G:$G,'Stock moves'!$B:$B,$A78,'Stock moves'!$G:$G,"&lt;0")))</f>
        <v/>
      </c>
      <c r="K78" s="21">
        <f>IF($A78="","",N($H78)+$I78-$J78)</f>
        <v/>
      </c>
      <c r="L78" s="19" t="n"/>
      <c r="M78" s="19" t="n"/>
      <c r="N78" s="21">
        <f>IF($A78="","",IF($K78&lt;=0,"Out of stock",IF($K78&lt;=N($L78),"Reorder","OK")))</f>
        <v/>
      </c>
      <c r="O78" s="22">
        <f>IF($A78="","",$K78*N($F78))</f>
        <v/>
      </c>
      <c r="P78" s="23">
        <f>IF(OR($A78="",N($G78)=0),"",($G78-N($F78))/$G78)</f>
        <v/>
      </c>
    </row>
    <row r="79">
      <c r="A79" s="19" t="n"/>
      <c r="B79" s="19" t="n"/>
      <c r="C79" s="19" t="n"/>
      <c r="D79" s="19" t="n"/>
      <c r="E79" s="19" t="n"/>
      <c r="F79" s="20" t="n"/>
      <c r="G79" s="20" t="n"/>
      <c r="H79" s="19" t="n"/>
      <c r="I79" s="21">
        <f>IF($A79="","",SUMIFS('Stock moves'!$G:$G,'Stock moves'!$B:$B,$A79,'Stock moves'!$G:$G,"&gt;0"))</f>
        <v/>
      </c>
      <c r="J79" s="21">
        <f>IF($A79="","",ABS(SUMIFS('Stock moves'!$G:$G,'Stock moves'!$B:$B,$A79,'Stock moves'!$G:$G,"&lt;0")))</f>
        <v/>
      </c>
      <c r="K79" s="21">
        <f>IF($A79="","",N($H79)+$I79-$J79)</f>
        <v/>
      </c>
      <c r="L79" s="19" t="n"/>
      <c r="M79" s="19" t="n"/>
      <c r="N79" s="21">
        <f>IF($A79="","",IF($K79&lt;=0,"Out of stock",IF($K79&lt;=N($L79),"Reorder","OK")))</f>
        <v/>
      </c>
      <c r="O79" s="22">
        <f>IF($A79="","",$K79*N($F79))</f>
        <v/>
      </c>
      <c r="P79" s="23">
        <f>IF(OR($A79="",N($G79)=0),"",($G79-N($F79))/$G79)</f>
        <v/>
      </c>
    </row>
    <row r="80">
      <c r="A80" s="19" t="n"/>
      <c r="B80" s="19" t="n"/>
      <c r="C80" s="19" t="n"/>
      <c r="D80" s="19" t="n"/>
      <c r="E80" s="19" t="n"/>
      <c r="F80" s="20" t="n"/>
      <c r="G80" s="20" t="n"/>
      <c r="H80" s="19" t="n"/>
      <c r="I80" s="21">
        <f>IF($A80="","",SUMIFS('Stock moves'!$G:$G,'Stock moves'!$B:$B,$A80,'Stock moves'!$G:$G,"&gt;0"))</f>
        <v/>
      </c>
      <c r="J80" s="21">
        <f>IF($A80="","",ABS(SUMIFS('Stock moves'!$G:$G,'Stock moves'!$B:$B,$A80,'Stock moves'!$G:$G,"&lt;0")))</f>
        <v/>
      </c>
      <c r="K80" s="21">
        <f>IF($A80="","",N($H80)+$I80-$J80)</f>
        <v/>
      </c>
      <c r="L80" s="19" t="n"/>
      <c r="M80" s="19" t="n"/>
      <c r="N80" s="21">
        <f>IF($A80="","",IF($K80&lt;=0,"Out of stock",IF($K80&lt;=N($L80),"Reorder","OK")))</f>
        <v/>
      </c>
      <c r="O80" s="22">
        <f>IF($A80="","",$K80*N($F80))</f>
        <v/>
      </c>
      <c r="P80" s="23">
        <f>IF(OR($A80="",N($G80)=0),"",($G80-N($F80))/$G80)</f>
        <v/>
      </c>
    </row>
    <row r="81">
      <c r="A81" s="19" t="n"/>
      <c r="B81" s="19" t="n"/>
      <c r="C81" s="19" t="n"/>
      <c r="D81" s="19" t="n"/>
      <c r="E81" s="19" t="n"/>
      <c r="F81" s="20" t="n"/>
      <c r="G81" s="20" t="n"/>
      <c r="H81" s="19" t="n"/>
      <c r="I81" s="21">
        <f>IF($A81="","",SUMIFS('Stock moves'!$G:$G,'Stock moves'!$B:$B,$A81,'Stock moves'!$G:$G,"&gt;0"))</f>
        <v/>
      </c>
      <c r="J81" s="21">
        <f>IF($A81="","",ABS(SUMIFS('Stock moves'!$G:$G,'Stock moves'!$B:$B,$A81,'Stock moves'!$G:$G,"&lt;0")))</f>
        <v/>
      </c>
      <c r="K81" s="21">
        <f>IF($A81="","",N($H81)+$I81-$J81)</f>
        <v/>
      </c>
      <c r="L81" s="19" t="n"/>
      <c r="M81" s="19" t="n"/>
      <c r="N81" s="21">
        <f>IF($A81="","",IF($K81&lt;=0,"Out of stock",IF($K81&lt;=N($L81),"Reorder","OK")))</f>
        <v/>
      </c>
      <c r="O81" s="22">
        <f>IF($A81="","",$K81*N($F81))</f>
        <v/>
      </c>
      <c r="P81" s="23">
        <f>IF(OR($A81="",N($G81)=0),"",($G81-N($F81))/$G81)</f>
        <v/>
      </c>
    </row>
    <row r="82">
      <c r="A82" s="19" t="n"/>
      <c r="B82" s="19" t="n"/>
      <c r="C82" s="19" t="n"/>
      <c r="D82" s="19" t="n"/>
      <c r="E82" s="19" t="n"/>
      <c r="F82" s="20" t="n"/>
      <c r="G82" s="20" t="n"/>
      <c r="H82" s="19" t="n"/>
      <c r="I82" s="21">
        <f>IF($A82="","",SUMIFS('Stock moves'!$G:$G,'Stock moves'!$B:$B,$A82,'Stock moves'!$G:$G,"&gt;0"))</f>
        <v/>
      </c>
      <c r="J82" s="21">
        <f>IF($A82="","",ABS(SUMIFS('Stock moves'!$G:$G,'Stock moves'!$B:$B,$A82,'Stock moves'!$G:$G,"&lt;0")))</f>
        <v/>
      </c>
      <c r="K82" s="21">
        <f>IF($A82="","",N($H82)+$I82-$J82)</f>
        <v/>
      </c>
      <c r="L82" s="19" t="n"/>
      <c r="M82" s="19" t="n"/>
      <c r="N82" s="21">
        <f>IF($A82="","",IF($K82&lt;=0,"Out of stock",IF($K82&lt;=N($L82),"Reorder","OK")))</f>
        <v/>
      </c>
      <c r="O82" s="22">
        <f>IF($A82="","",$K82*N($F82))</f>
        <v/>
      </c>
      <c r="P82" s="23">
        <f>IF(OR($A82="",N($G82)=0),"",($G82-N($F82))/$G82)</f>
        <v/>
      </c>
    </row>
    <row r="83">
      <c r="A83" s="19" t="n"/>
      <c r="B83" s="19" t="n"/>
      <c r="C83" s="19" t="n"/>
      <c r="D83" s="19" t="n"/>
      <c r="E83" s="19" t="n"/>
      <c r="F83" s="20" t="n"/>
      <c r="G83" s="20" t="n"/>
      <c r="H83" s="19" t="n"/>
      <c r="I83" s="21">
        <f>IF($A83="","",SUMIFS('Stock moves'!$G:$G,'Stock moves'!$B:$B,$A83,'Stock moves'!$G:$G,"&gt;0"))</f>
        <v/>
      </c>
      <c r="J83" s="21">
        <f>IF($A83="","",ABS(SUMIFS('Stock moves'!$G:$G,'Stock moves'!$B:$B,$A83,'Stock moves'!$G:$G,"&lt;0")))</f>
        <v/>
      </c>
      <c r="K83" s="21">
        <f>IF($A83="","",N($H83)+$I83-$J83)</f>
        <v/>
      </c>
      <c r="L83" s="19" t="n"/>
      <c r="M83" s="19" t="n"/>
      <c r="N83" s="21">
        <f>IF($A83="","",IF($K83&lt;=0,"Out of stock",IF($K83&lt;=N($L83),"Reorder","OK")))</f>
        <v/>
      </c>
      <c r="O83" s="22">
        <f>IF($A83="","",$K83*N($F83))</f>
        <v/>
      </c>
      <c r="P83" s="23">
        <f>IF(OR($A83="",N($G83)=0),"",($G83-N($F83))/$G83)</f>
        <v/>
      </c>
    </row>
    <row r="84">
      <c r="A84" s="19" t="n"/>
      <c r="B84" s="19" t="n"/>
      <c r="C84" s="19" t="n"/>
      <c r="D84" s="19" t="n"/>
      <c r="E84" s="19" t="n"/>
      <c r="F84" s="20" t="n"/>
      <c r="G84" s="20" t="n"/>
      <c r="H84" s="19" t="n"/>
      <c r="I84" s="21">
        <f>IF($A84="","",SUMIFS('Stock moves'!$G:$G,'Stock moves'!$B:$B,$A84,'Stock moves'!$G:$G,"&gt;0"))</f>
        <v/>
      </c>
      <c r="J84" s="21">
        <f>IF($A84="","",ABS(SUMIFS('Stock moves'!$G:$G,'Stock moves'!$B:$B,$A84,'Stock moves'!$G:$G,"&lt;0")))</f>
        <v/>
      </c>
      <c r="K84" s="21">
        <f>IF($A84="","",N($H84)+$I84-$J84)</f>
        <v/>
      </c>
      <c r="L84" s="19" t="n"/>
      <c r="M84" s="19" t="n"/>
      <c r="N84" s="21">
        <f>IF($A84="","",IF($K84&lt;=0,"Out of stock",IF($K84&lt;=N($L84),"Reorder","OK")))</f>
        <v/>
      </c>
      <c r="O84" s="22">
        <f>IF($A84="","",$K84*N($F84))</f>
        <v/>
      </c>
      <c r="P84" s="23">
        <f>IF(OR($A84="",N($G84)=0),"",($G84-N($F84))/$G84)</f>
        <v/>
      </c>
    </row>
    <row r="85">
      <c r="A85" s="19" t="n"/>
      <c r="B85" s="19" t="n"/>
      <c r="C85" s="19" t="n"/>
      <c r="D85" s="19" t="n"/>
      <c r="E85" s="19" t="n"/>
      <c r="F85" s="20" t="n"/>
      <c r="G85" s="20" t="n"/>
      <c r="H85" s="19" t="n"/>
      <c r="I85" s="21">
        <f>IF($A85="","",SUMIFS('Stock moves'!$G:$G,'Stock moves'!$B:$B,$A85,'Stock moves'!$G:$G,"&gt;0"))</f>
        <v/>
      </c>
      <c r="J85" s="21">
        <f>IF($A85="","",ABS(SUMIFS('Stock moves'!$G:$G,'Stock moves'!$B:$B,$A85,'Stock moves'!$G:$G,"&lt;0")))</f>
        <v/>
      </c>
      <c r="K85" s="21">
        <f>IF($A85="","",N($H85)+$I85-$J85)</f>
        <v/>
      </c>
      <c r="L85" s="19" t="n"/>
      <c r="M85" s="19" t="n"/>
      <c r="N85" s="21">
        <f>IF($A85="","",IF($K85&lt;=0,"Out of stock",IF($K85&lt;=N($L85),"Reorder","OK")))</f>
        <v/>
      </c>
      <c r="O85" s="22">
        <f>IF($A85="","",$K85*N($F85))</f>
        <v/>
      </c>
      <c r="P85" s="23">
        <f>IF(OR($A85="",N($G85)=0),"",($G85-N($F85))/$G85)</f>
        <v/>
      </c>
    </row>
    <row r="86">
      <c r="A86" s="19" t="n"/>
      <c r="B86" s="19" t="n"/>
      <c r="C86" s="19" t="n"/>
      <c r="D86" s="19" t="n"/>
      <c r="E86" s="19" t="n"/>
      <c r="F86" s="20" t="n"/>
      <c r="G86" s="20" t="n"/>
      <c r="H86" s="19" t="n"/>
      <c r="I86" s="21">
        <f>IF($A86="","",SUMIFS('Stock moves'!$G:$G,'Stock moves'!$B:$B,$A86,'Stock moves'!$G:$G,"&gt;0"))</f>
        <v/>
      </c>
      <c r="J86" s="21">
        <f>IF($A86="","",ABS(SUMIFS('Stock moves'!$G:$G,'Stock moves'!$B:$B,$A86,'Stock moves'!$G:$G,"&lt;0")))</f>
        <v/>
      </c>
      <c r="K86" s="21">
        <f>IF($A86="","",N($H86)+$I86-$J86)</f>
        <v/>
      </c>
      <c r="L86" s="19" t="n"/>
      <c r="M86" s="19" t="n"/>
      <c r="N86" s="21">
        <f>IF($A86="","",IF($K86&lt;=0,"Out of stock",IF($K86&lt;=N($L86),"Reorder","OK")))</f>
        <v/>
      </c>
      <c r="O86" s="22">
        <f>IF($A86="","",$K86*N($F86))</f>
        <v/>
      </c>
      <c r="P86" s="23">
        <f>IF(OR($A86="",N($G86)=0),"",($G86-N($F86))/$G86)</f>
        <v/>
      </c>
    </row>
    <row r="87">
      <c r="A87" s="19" t="n"/>
      <c r="B87" s="19" t="n"/>
      <c r="C87" s="19" t="n"/>
      <c r="D87" s="19" t="n"/>
      <c r="E87" s="19" t="n"/>
      <c r="F87" s="20" t="n"/>
      <c r="G87" s="20" t="n"/>
      <c r="H87" s="19" t="n"/>
      <c r="I87" s="21">
        <f>IF($A87="","",SUMIFS('Stock moves'!$G:$G,'Stock moves'!$B:$B,$A87,'Stock moves'!$G:$G,"&gt;0"))</f>
        <v/>
      </c>
      <c r="J87" s="21">
        <f>IF($A87="","",ABS(SUMIFS('Stock moves'!$G:$G,'Stock moves'!$B:$B,$A87,'Stock moves'!$G:$G,"&lt;0")))</f>
        <v/>
      </c>
      <c r="K87" s="21">
        <f>IF($A87="","",N($H87)+$I87-$J87)</f>
        <v/>
      </c>
      <c r="L87" s="19" t="n"/>
      <c r="M87" s="19" t="n"/>
      <c r="N87" s="21">
        <f>IF($A87="","",IF($K87&lt;=0,"Out of stock",IF($K87&lt;=N($L87),"Reorder","OK")))</f>
        <v/>
      </c>
      <c r="O87" s="22">
        <f>IF($A87="","",$K87*N($F87))</f>
        <v/>
      </c>
      <c r="P87" s="23">
        <f>IF(OR($A87="",N($G87)=0),"",($G87-N($F87))/$G87)</f>
        <v/>
      </c>
    </row>
    <row r="88">
      <c r="A88" s="19" t="n"/>
      <c r="B88" s="19" t="n"/>
      <c r="C88" s="19" t="n"/>
      <c r="D88" s="19" t="n"/>
      <c r="E88" s="19" t="n"/>
      <c r="F88" s="20" t="n"/>
      <c r="G88" s="20" t="n"/>
      <c r="H88" s="19" t="n"/>
      <c r="I88" s="21">
        <f>IF($A88="","",SUMIFS('Stock moves'!$G:$G,'Stock moves'!$B:$B,$A88,'Stock moves'!$G:$G,"&gt;0"))</f>
        <v/>
      </c>
      <c r="J88" s="21">
        <f>IF($A88="","",ABS(SUMIFS('Stock moves'!$G:$G,'Stock moves'!$B:$B,$A88,'Stock moves'!$G:$G,"&lt;0")))</f>
        <v/>
      </c>
      <c r="K88" s="21">
        <f>IF($A88="","",N($H88)+$I88-$J88)</f>
        <v/>
      </c>
      <c r="L88" s="19" t="n"/>
      <c r="M88" s="19" t="n"/>
      <c r="N88" s="21">
        <f>IF($A88="","",IF($K88&lt;=0,"Out of stock",IF($K88&lt;=N($L88),"Reorder","OK")))</f>
        <v/>
      </c>
      <c r="O88" s="22">
        <f>IF($A88="","",$K88*N($F88))</f>
        <v/>
      </c>
      <c r="P88" s="23">
        <f>IF(OR($A88="",N($G88)=0),"",($G88-N($F88))/$G88)</f>
        <v/>
      </c>
    </row>
    <row r="89">
      <c r="A89" s="19" t="n"/>
      <c r="B89" s="19" t="n"/>
      <c r="C89" s="19" t="n"/>
      <c r="D89" s="19" t="n"/>
      <c r="E89" s="19" t="n"/>
      <c r="F89" s="20" t="n"/>
      <c r="G89" s="20" t="n"/>
      <c r="H89" s="19" t="n"/>
      <c r="I89" s="21">
        <f>IF($A89="","",SUMIFS('Stock moves'!$G:$G,'Stock moves'!$B:$B,$A89,'Stock moves'!$G:$G,"&gt;0"))</f>
        <v/>
      </c>
      <c r="J89" s="21">
        <f>IF($A89="","",ABS(SUMIFS('Stock moves'!$G:$G,'Stock moves'!$B:$B,$A89,'Stock moves'!$G:$G,"&lt;0")))</f>
        <v/>
      </c>
      <c r="K89" s="21">
        <f>IF($A89="","",N($H89)+$I89-$J89)</f>
        <v/>
      </c>
      <c r="L89" s="19" t="n"/>
      <c r="M89" s="19" t="n"/>
      <c r="N89" s="21">
        <f>IF($A89="","",IF($K89&lt;=0,"Out of stock",IF($K89&lt;=N($L89),"Reorder","OK")))</f>
        <v/>
      </c>
      <c r="O89" s="22">
        <f>IF($A89="","",$K89*N($F89))</f>
        <v/>
      </c>
      <c r="P89" s="23">
        <f>IF(OR($A89="",N($G89)=0),"",($G89-N($F89))/$G89)</f>
        <v/>
      </c>
    </row>
    <row r="90">
      <c r="A90" s="19" t="n"/>
      <c r="B90" s="19" t="n"/>
      <c r="C90" s="19" t="n"/>
      <c r="D90" s="19" t="n"/>
      <c r="E90" s="19" t="n"/>
      <c r="F90" s="20" t="n"/>
      <c r="G90" s="20" t="n"/>
      <c r="H90" s="19" t="n"/>
      <c r="I90" s="21">
        <f>IF($A90="","",SUMIFS('Stock moves'!$G:$G,'Stock moves'!$B:$B,$A90,'Stock moves'!$G:$G,"&gt;0"))</f>
        <v/>
      </c>
      <c r="J90" s="21">
        <f>IF($A90="","",ABS(SUMIFS('Stock moves'!$G:$G,'Stock moves'!$B:$B,$A90,'Stock moves'!$G:$G,"&lt;0")))</f>
        <v/>
      </c>
      <c r="K90" s="21">
        <f>IF($A90="","",N($H90)+$I90-$J90)</f>
        <v/>
      </c>
      <c r="L90" s="19" t="n"/>
      <c r="M90" s="19" t="n"/>
      <c r="N90" s="21">
        <f>IF($A90="","",IF($K90&lt;=0,"Out of stock",IF($K90&lt;=N($L90),"Reorder","OK")))</f>
        <v/>
      </c>
      <c r="O90" s="22">
        <f>IF($A90="","",$K90*N($F90))</f>
        <v/>
      </c>
      <c r="P90" s="23">
        <f>IF(OR($A90="",N($G90)=0),"",($G90-N($F90))/$G90)</f>
        <v/>
      </c>
    </row>
    <row r="91">
      <c r="A91" s="19" t="n"/>
      <c r="B91" s="19" t="n"/>
      <c r="C91" s="19" t="n"/>
      <c r="D91" s="19" t="n"/>
      <c r="E91" s="19" t="n"/>
      <c r="F91" s="20" t="n"/>
      <c r="G91" s="20" t="n"/>
      <c r="H91" s="19" t="n"/>
      <c r="I91" s="21">
        <f>IF($A91="","",SUMIFS('Stock moves'!$G:$G,'Stock moves'!$B:$B,$A91,'Stock moves'!$G:$G,"&gt;0"))</f>
        <v/>
      </c>
      <c r="J91" s="21">
        <f>IF($A91="","",ABS(SUMIFS('Stock moves'!$G:$G,'Stock moves'!$B:$B,$A91,'Stock moves'!$G:$G,"&lt;0")))</f>
        <v/>
      </c>
      <c r="K91" s="21">
        <f>IF($A91="","",N($H91)+$I91-$J91)</f>
        <v/>
      </c>
      <c r="L91" s="19" t="n"/>
      <c r="M91" s="19" t="n"/>
      <c r="N91" s="21">
        <f>IF($A91="","",IF($K91&lt;=0,"Out of stock",IF($K91&lt;=N($L91),"Reorder","OK")))</f>
        <v/>
      </c>
      <c r="O91" s="22">
        <f>IF($A91="","",$K91*N($F91))</f>
        <v/>
      </c>
      <c r="P91" s="23">
        <f>IF(OR($A91="",N($G91)=0),"",($G91-N($F91))/$G91)</f>
        <v/>
      </c>
    </row>
    <row r="92">
      <c r="A92" s="19" t="n"/>
      <c r="B92" s="19" t="n"/>
      <c r="C92" s="19" t="n"/>
      <c r="D92" s="19" t="n"/>
      <c r="E92" s="19" t="n"/>
      <c r="F92" s="20" t="n"/>
      <c r="G92" s="20" t="n"/>
      <c r="H92" s="19" t="n"/>
      <c r="I92" s="21">
        <f>IF($A92="","",SUMIFS('Stock moves'!$G:$G,'Stock moves'!$B:$B,$A92,'Stock moves'!$G:$G,"&gt;0"))</f>
        <v/>
      </c>
      <c r="J92" s="21">
        <f>IF($A92="","",ABS(SUMIFS('Stock moves'!$G:$G,'Stock moves'!$B:$B,$A92,'Stock moves'!$G:$G,"&lt;0")))</f>
        <v/>
      </c>
      <c r="K92" s="21">
        <f>IF($A92="","",N($H92)+$I92-$J92)</f>
        <v/>
      </c>
      <c r="L92" s="19" t="n"/>
      <c r="M92" s="19" t="n"/>
      <c r="N92" s="21">
        <f>IF($A92="","",IF($K92&lt;=0,"Out of stock",IF($K92&lt;=N($L92),"Reorder","OK")))</f>
        <v/>
      </c>
      <c r="O92" s="22">
        <f>IF($A92="","",$K92*N($F92))</f>
        <v/>
      </c>
      <c r="P92" s="23">
        <f>IF(OR($A92="",N($G92)=0),"",($G92-N($F92))/$G92)</f>
        <v/>
      </c>
    </row>
    <row r="93">
      <c r="A93" s="19" t="n"/>
      <c r="B93" s="19" t="n"/>
      <c r="C93" s="19" t="n"/>
      <c r="D93" s="19" t="n"/>
      <c r="E93" s="19" t="n"/>
      <c r="F93" s="20" t="n"/>
      <c r="G93" s="20" t="n"/>
      <c r="H93" s="19" t="n"/>
      <c r="I93" s="21">
        <f>IF($A93="","",SUMIFS('Stock moves'!$G:$G,'Stock moves'!$B:$B,$A93,'Stock moves'!$G:$G,"&gt;0"))</f>
        <v/>
      </c>
      <c r="J93" s="21">
        <f>IF($A93="","",ABS(SUMIFS('Stock moves'!$G:$G,'Stock moves'!$B:$B,$A93,'Stock moves'!$G:$G,"&lt;0")))</f>
        <v/>
      </c>
      <c r="K93" s="21">
        <f>IF($A93="","",N($H93)+$I93-$J93)</f>
        <v/>
      </c>
      <c r="L93" s="19" t="n"/>
      <c r="M93" s="19" t="n"/>
      <c r="N93" s="21">
        <f>IF($A93="","",IF($K93&lt;=0,"Out of stock",IF($K93&lt;=N($L93),"Reorder","OK")))</f>
        <v/>
      </c>
      <c r="O93" s="22">
        <f>IF($A93="","",$K93*N($F93))</f>
        <v/>
      </c>
      <c r="P93" s="23">
        <f>IF(OR($A93="",N($G93)=0),"",($G93-N($F93))/$G93)</f>
        <v/>
      </c>
    </row>
    <row r="94">
      <c r="A94" s="19" t="n"/>
      <c r="B94" s="19" t="n"/>
      <c r="C94" s="19" t="n"/>
      <c r="D94" s="19" t="n"/>
      <c r="E94" s="19" t="n"/>
      <c r="F94" s="20" t="n"/>
      <c r="G94" s="20" t="n"/>
      <c r="H94" s="19" t="n"/>
      <c r="I94" s="21">
        <f>IF($A94="","",SUMIFS('Stock moves'!$G:$G,'Stock moves'!$B:$B,$A94,'Stock moves'!$G:$G,"&gt;0"))</f>
        <v/>
      </c>
      <c r="J94" s="21">
        <f>IF($A94="","",ABS(SUMIFS('Stock moves'!$G:$G,'Stock moves'!$B:$B,$A94,'Stock moves'!$G:$G,"&lt;0")))</f>
        <v/>
      </c>
      <c r="K94" s="21">
        <f>IF($A94="","",N($H94)+$I94-$J94)</f>
        <v/>
      </c>
      <c r="L94" s="19" t="n"/>
      <c r="M94" s="19" t="n"/>
      <c r="N94" s="21">
        <f>IF($A94="","",IF($K94&lt;=0,"Out of stock",IF($K94&lt;=N($L94),"Reorder","OK")))</f>
        <v/>
      </c>
      <c r="O94" s="22">
        <f>IF($A94="","",$K94*N($F94))</f>
        <v/>
      </c>
      <c r="P94" s="23">
        <f>IF(OR($A94="",N($G94)=0),"",($G94-N($F94))/$G94)</f>
        <v/>
      </c>
    </row>
    <row r="95">
      <c r="A95" s="19" t="n"/>
      <c r="B95" s="19" t="n"/>
      <c r="C95" s="19" t="n"/>
      <c r="D95" s="19" t="n"/>
      <c r="E95" s="19" t="n"/>
      <c r="F95" s="20" t="n"/>
      <c r="G95" s="20" t="n"/>
      <c r="H95" s="19" t="n"/>
      <c r="I95" s="21">
        <f>IF($A95="","",SUMIFS('Stock moves'!$G:$G,'Stock moves'!$B:$B,$A95,'Stock moves'!$G:$G,"&gt;0"))</f>
        <v/>
      </c>
      <c r="J95" s="21">
        <f>IF($A95="","",ABS(SUMIFS('Stock moves'!$G:$G,'Stock moves'!$B:$B,$A95,'Stock moves'!$G:$G,"&lt;0")))</f>
        <v/>
      </c>
      <c r="K95" s="21">
        <f>IF($A95="","",N($H95)+$I95-$J95)</f>
        <v/>
      </c>
      <c r="L95" s="19" t="n"/>
      <c r="M95" s="19" t="n"/>
      <c r="N95" s="21">
        <f>IF($A95="","",IF($K95&lt;=0,"Out of stock",IF($K95&lt;=N($L95),"Reorder","OK")))</f>
        <v/>
      </c>
      <c r="O95" s="22">
        <f>IF($A95="","",$K95*N($F95))</f>
        <v/>
      </c>
      <c r="P95" s="23">
        <f>IF(OR($A95="",N($G95)=0),"",($G95-N($F95))/$G95)</f>
        <v/>
      </c>
    </row>
    <row r="96">
      <c r="A96" s="19" t="n"/>
      <c r="B96" s="19" t="n"/>
      <c r="C96" s="19" t="n"/>
      <c r="D96" s="19" t="n"/>
      <c r="E96" s="19" t="n"/>
      <c r="F96" s="20" t="n"/>
      <c r="G96" s="20" t="n"/>
      <c r="H96" s="19" t="n"/>
      <c r="I96" s="21">
        <f>IF($A96="","",SUMIFS('Stock moves'!$G:$G,'Stock moves'!$B:$B,$A96,'Stock moves'!$G:$G,"&gt;0"))</f>
        <v/>
      </c>
      <c r="J96" s="21">
        <f>IF($A96="","",ABS(SUMIFS('Stock moves'!$G:$G,'Stock moves'!$B:$B,$A96,'Stock moves'!$G:$G,"&lt;0")))</f>
        <v/>
      </c>
      <c r="K96" s="21">
        <f>IF($A96="","",N($H96)+$I96-$J96)</f>
        <v/>
      </c>
      <c r="L96" s="19" t="n"/>
      <c r="M96" s="19" t="n"/>
      <c r="N96" s="21">
        <f>IF($A96="","",IF($K96&lt;=0,"Out of stock",IF($K96&lt;=N($L96),"Reorder","OK")))</f>
        <v/>
      </c>
      <c r="O96" s="22">
        <f>IF($A96="","",$K96*N($F96))</f>
        <v/>
      </c>
      <c r="P96" s="23">
        <f>IF(OR($A96="",N($G96)=0),"",($G96-N($F96))/$G96)</f>
        <v/>
      </c>
    </row>
    <row r="97">
      <c r="A97" s="19" t="n"/>
      <c r="B97" s="19" t="n"/>
      <c r="C97" s="19" t="n"/>
      <c r="D97" s="19" t="n"/>
      <c r="E97" s="19" t="n"/>
      <c r="F97" s="20" t="n"/>
      <c r="G97" s="20" t="n"/>
      <c r="H97" s="19" t="n"/>
      <c r="I97" s="21">
        <f>IF($A97="","",SUMIFS('Stock moves'!$G:$G,'Stock moves'!$B:$B,$A97,'Stock moves'!$G:$G,"&gt;0"))</f>
        <v/>
      </c>
      <c r="J97" s="21">
        <f>IF($A97="","",ABS(SUMIFS('Stock moves'!$G:$G,'Stock moves'!$B:$B,$A97,'Stock moves'!$G:$G,"&lt;0")))</f>
        <v/>
      </c>
      <c r="K97" s="21">
        <f>IF($A97="","",N($H97)+$I97-$J97)</f>
        <v/>
      </c>
      <c r="L97" s="19" t="n"/>
      <c r="M97" s="19" t="n"/>
      <c r="N97" s="21">
        <f>IF($A97="","",IF($K97&lt;=0,"Out of stock",IF($K97&lt;=N($L97),"Reorder","OK")))</f>
        <v/>
      </c>
      <c r="O97" s="22">
        <f>IF($A97="","",$K97*N($F97))</f>
        <v/>
      </c>
      <c r="P97" s="23">
        <f>IF(OR($A97="",N($G97)=0),"",($G97-N($F97))/$G97)</f>
        <v/>
      </c>
    </row>
    <row r="98">
      <c r="A98" s="19" t="n"/>
      <c r="B98" s="19" t="n"/>
      <c r="C98" s="19" t="n"/>
      <c r="D98" s="19" t="n"/>
      <c r="E98" s="19" t="n"/>
      <c r="F98" s="20" t="n"/>
      <c r="G98" s="20" t="n"/>
      <c r="H98" s="19" t="n"/>
      <c r="I98" s="21">
        <f>IF($A98="","",SUMIFS('Stock moves'!$G:$G,'Stock moves'!$B:$B,$A98,'Stock moves'!$G:$G,"&gt;0"))</f>
        <v/>
      </c>
      <c r="J98" s="21">
        <f>IF($A98="","",ABS(SUMIFS('Stock moves'!$G:$G,'Stock moves'!$B:$B,$A98,'Stock moves'!$G:$G,"&lt;0")))</f>
        <v/>
      </c>
      <c r="K98" s="21">
        <f>IF($A98="","",N($H98)+$I98-$J98)</f>
        <v/>
      </c>
      <c r="L98" s="19" t="n"/>
      <c r="M98" s="19" t="n"/>
      <c r="N98" s="21">
        <f>IF($A98="","",IF($K98&lt;=0,"Out of stock",IF($K98&lt;=N($L98),"Reorder","OK")))</f>
        <v/>
      </c>
      <c r="O98" s="22">
        <f>IF($A98="","",$K98*N($F98))</f>
        <v/>
      </c>
      <c r="P98" s="23">
        <f>IF(OR($A98="",N($G98)=0),"",($G98-N($F98))/$G98)</f>
        <v/>
      </c>
    </row>
    <row r="99">
      <c r="A99" s="19" t="n"/>
      <c r="B99" s="19" t="n"/>
      <c r="C99" s="19" t="n"/>
      <c r="D99" s="19" t="n"/>
      <c r="E99" s="19" t="n"/>
      <c r="F99" s="20" t="n"/>
      <c r="G99" s="20" t="n"/>
      <c r="H99" s="19" t="n"/>
      <c r="I99" s="21">
        <f>IF($A99="","",SUMIFS('Stock moves'!$G:$G,'Stock moves'!$B:$B,$A99,'Stock moves'!$G:$G,"&gt;0"))</f>
        <v/>
      </c>
      <c r="J99" s="21">
        <f>IF($A99="","",ABS(SUMIFS('Stock moves'!$G:$G,'Stock moves'!$B:$B,$A99,'Stock moves'!$G:$G,"&lt;0")))</f>
        <v/>
      </c>
      <c r="K99" s="21">
        <f>IF($A99="","",N($H99)+$I99-$J99)</f>
        <v/>
      </c>
      <c r="L99" s="19" t="n"/>
      <c r="M99" s="19" t="n"/>
      <c r="N99" s="21">
        <f>IF($A99="","",IF($K99&lt;=0,"Out of stock",IF($K99&lt;=N($L99),"Reorder","OK")))</f>
        <v/>
      </c>
      <c r="O99" s="22">
        <f>IF($A99="","",$K99*N($F99))</f>
        <v/>
      </c>
      <c r="P99" s="23">
        <f>IF(OR($A99="",N($G99)=0),"",($G99-N($F99))/$G99)</f>
        <v/>
      </c>
    </row>
    <row r="100">
      <c r="A100" s="19" t="n"/>
      <c r="B100" s="19" t="n"/>
      <c r="C100" s="19" t="n"/>
      <c r="D100" s="19" t="n"/>
      <c r="E100" s="19" t="n"/>
      <c r="F100" s="20" t="n"/>
      <c r="G100" s="20" t="n"/>
      <c r="H100" s="19" t="n"/>
      <c r="I100" s="21">
        <f>IF($A100="","",SUMIFS('Stock moves'!$G:$G,'Stock moves'!$B:$B,$A100,'Stock moves'!$G:$G,"&gt;0"))</f>
        <v/>
      </c>
      <c r="J100" s="21">
        <f>IF($A100="","",ABS(SUMIFS('Stock moves'!$G:$G,'Stock moves'!$B:$B,$A100,'Stock moves'!$G:$G,"&lt;0")))</f>
        <v/>
      </c>
      <c r="K100" s="21">
        <f>IF($A100="","",N($H100)+$I100-$J100)</f>
        <v/>
      </c>
      <c r="L100" s="19" t="n"/>
      <c r="M100" s="19" t="n"/>
      <c r="N100" s="21">
        <f>IF($A100="","",IF($K100&lt;=0,"Out of stock",IF($K100&lt;=N($L100),"Reorder","OK")))</f>
        <v/>
      </c>
      <c r="O100" s="22">
        <f>IF($A100="","",$K100*N($F100))</f>
        <v/>
      </c>
      <c r="P100" s="23">
        <f>IF(OR($A100="",N($G100)=0),"",($G100-N($F100))/$G100)</f>
        <v/>
      </c>
    </row>
    <row r="101">
      <c r="A101" s="19" t="n"/>
      <c r="B101" s="19" t="n"/>
      <c r="C101" s="19" t="n"/>
      <c r="D101" s="19" t="n"/>
      <c r="E101" s="19" t="n"/>
      <c r="F101" s="20" t="n"/>
      <c r="G101" s="20" t="n"/>
      <c r="H101" s="19" t="n"/>
      <c r="I101" s="21">
        <f>IF($A101="","",SUMIFS('Stock moves'!$G:$G,'Stock moves'!$B:$B,$A101,'Stock moves'!$G:$G,"&gt;0"))</f>
        <v/>
      </c>
      <c r="J101" s="21">
        <f>IF($A101="","",ABS(SUMIFS('Stock moves'!$G:$G,'Stock moves'!$B:$B,$A101,'Stock moves'!$G:$G,"&lt;0")))</f>
        <v/>
      </c>
      <c r="K101" s="21">
        <f>IF($A101="","",N($H101)+$I101-$J101)</f>
        <v/>
      </c>
      <c r="L101" s="19" t="n"/>
      <c r="M101" s="19" t="n"/>
      <c r="N101" s="21">
        <f>IF($A101="","",IF($K101&lt;=0,"Out of stock",IF($K101&lt;=N($L101),"Reorder","OK")))</f>
        <v/>
      </c>
      <c r="O101" s="22">
        <f>IF($A101="","",$K101*N($F101))</f>
        <v/>
      </c>
      <c r="P101" s="23">
        <f>IF(OR($A101="",N($G101)=0),"",($G101-N($F101))/$G101)</f>
        <v/>
      </c>
    </row>
    <row r="102">
      <c r="A102" s="19" t="n"/>
      <c r="B102" s="19" t="n"/>
      <c r="C102" s="19" t="n"/>
      <c r="D102" s="19" t="n"/>
      <c r="E102" s="19" t="n"/>
      <c r="F102" s="20" t="n"/>
      <c r="G102" s="20" t="n"/>
      <c r="H102" s="19" t="n"/>
      <c r="I102" s="21">
        <f>IF($A102="","",SUMIFS('Stock moves'!$G:$G,'Stock moves'!$B:$B,$A102,'Stock moves'!$G:$G,"&gt;0"))</f>
        <v/>
      </c>
      <c r="J102" s="21">
        <f>IF($A102="","",ABS(SUMIFS('Stock moves'!$G:$G,'Stock moves'!$B:$B,$A102,'Stock moves'!$G:$G,"&lt;0")))</f>
        <v/>
      </c>
      <c r="K102" s="21">
        <f>IF($A102="","",N($H102)+$I102-$J102)</f>
        <v/>
      </c>
      <c r="L102" s="19" t="n"/>
      <c r="M102" s="19" t="n"/>
      <c r="N102" s="21">
        <f>IF($A102="","",IF($K102&lt;=0,"Out of stock",IF($K102&lt;=N($L102),"Reorder","OK")))</f>
        <v/>
      </c>
      <c r="O102" s="22">
        <f>IF($A102="","",$K102*N($F102))</f>
        <v/>
      </c>
      <c r="P102" s="23">
        <f>IF(OR($A102="",N($G102)=0),"",($G102-N($F102))/$G102)</f>
        <v/>
      </c>
    </row>
    <row r="103">
      <c r="A103" s="19" t="n"/>
      <c r="B103" s="19" t="n"/>
      <c r="C103" s="19" t="n"/>
      <c r="D103" s="19" t="n"/>
      <c r="E103" s="19" t="n"/>
      <c r="F103" s="20" t="n"/>
      <c r="G103" s="20" t="n"/>
      <c r="H103" s="19" t="n"/>
      <c r="I103" s="21">
        <f>IF($A103="","",SUMIFS('Stock moves'!$G:$G,'Stock moves'!$B:$B,$A103,'Stock moves'!$G:$G,"&gt;0"))</f>
        <v/>
      </c>
      <c r="J103" s="21">
        <f>IF($A103="","",ABS(SUMIFS('Stock moves'!$G:$G,'Stock moves'!$B:$B,$A103,'Stock moves'!$G:$G,"&lt;0")))</f>
        <v/>
      </c>
      <c r="K103" s="21">
        <f>IF($A103="","",N($H103)+$I103-$J103)</f>
        <v/>
      </c>
      <c r="L103" s="19" t="n"/>
      <c r="M103" s="19" t="n"/>
      <c r="N103" s="21">
        <f>IF($A103="","",IF($K103&lt;=0,"Out of stock",IF($K103&lt;=N($L103),"Reorder","OK")))</f>
        <v/>
      </c>
      <c r="O103" s="22">
        <f>IF($A103="","",$K103*N($F103))</f>
        <v/>
      </c>
      <c r="P103" s="23">
        <f>IF(OR($A103="",N($G103)=0),"",($G103-N($F103))/$G103)</f>
        <v/>
      </c>
    </row>
    <row r="104">
      <c r="A104" s="19" t="n"/>
      <c r="B104" s="19" t="n"/>
      <c r="C104" s="19" t="n"/>
      <c r="D104" s="19" t="n"/>
      <c r="E104" s="19" t="n"/>
      <c r="F104" s="20" t="n"/>
      <c r="G104" s="20" t="n"/>
      <c r="H104" s="19" t="n"/>
      <c r="I104" s="21">
        <f>IF($A104="","",SUMIFS('Stock moves'!$G:$G,'Stock moves'!$B:$B,$A104,'Stock moves'!$G:$G,"&gt;0"))</f>
        <v/>
      </c>
      <c r="J104" s="21">
        <f>IF($A104="","",ABS(SUMIFS('Stock moves'!$G:$G,'Stock moves'!$B:$B,$A104,'Stock moves'!$G:$G,"&lt;0")))</f>
        <v/>
      </c>
      <c r="K104" s="21">
        <f>IF($A104="","",N($H104)+$I104-$J104)</f>
        <v/>
      </c>
      <c r="L104" s="19" t="n"/>
      <c r="M104" s="19" t="n"/>
      <c r="N104" s="21">
        <f>IF($A104="","",IF($K104&lt;=0,"Out of stock",IF($K104&lt;=N($L104),"Reorder","OK")))</f>
        <v/>
      </c>
      <c r="O104" s="22">
        <f>IF($A104="","",$K104*N($F104))</f>
        <v/>
      </c>
      <c r="P104" s="23">
        <f>IF(OR($A104="",N($G104)=0),"",($G104-N($F104))/$G104)</f>
        <v/>
      </c>
    </row>
    <row r="105">
      <c r="A105" s="19" t="n"/>
      <c r="B105" s="19" t="n"/>
      <c r="C105" s="19" t="n"/>
      <c r="D105" s="19" t="n"/>
      <c r="E105" s="19" t="n"/>
      <c r="F105" s="20" t="n"/>
      <c r="G105" s="20" t="n"/>
      <c r="H105" s="19" t="n"/>
      <c r="I105" s="21">
        <f>IF($A105="","",SUMIFS('Stock moves'!$G:$G,'Stock moves'!$B:$B,$A105,'Stock moves'!$G:$G,"&gt;0"))</f>
        <v/>
      </c>
      <c r="J105" s="21">
        <f>IF($A105="","",ABS(SUMIFS('Stock moves'!$G:$G,'Stock moves'!$B:$B,$A105,'Stock moves'!$G:$G,"&lt;0")))</f>
        <v/>
      </c>
      <c r="K105" s="21">
        <f>IF($A105="","",N($H105)+$I105-$J105)</f>
        <v/>
      </c>
      <c r="L105" s="19" t="n"/>
      <c r="M105" s="19" t="n"/>
      <c r="N105" s="21">
        <f>IF($A105="","",IF($K105&lt;=0,"Out of stock",IF($K105&lt;=N($L105),"Reorder","OK")))</f>
        <v/>
      </c>
      <c r="O105" s="22">
        <f>IF($A105="","",$K105*N($F105))</f>
        <v/>
      </c>
      <c r="P105" s="23">
        <f>IF(OR($A105="",N($G105)=0),"",($G105-N($F105))/$G105)</f>
        <v/>
      </c>
    </row>
    <row r="106">
      <c r="A106" s="19" t="n"/>
      <c r="B106" s="19" t="n"/>
      <c r="C106" s="19" t="n"/>
      <c r="D106" s="19" t="n"/>
      <c r="E106" s="19" t="n"/>
      <c r="F106" s="20" t="n"/>
      <c r="G106" s="20" t="n"/>
      <c r="H106" s="19" t="n"/>
      <c r="I106" s="21">
        <f>IF($A106="","",SUMIFS('Stock moves'!$G:$G,'Stock moves'!$B:$B,$A106,'Stock moves'!$G:$G,"&gt;0"))</f>
        <v/>
      </c>
      <c r="J106" s="21">
        <f>IF($A106="","",ABS(SUMIFS('Stock moves'!$G:$G,'Stock moves'!$B:$B,$A106,'Stock moves'!$G:$G,"&lt;0")))</f>
        <v/>
      </c>
      <c r="K106" s="21">
        <f>IF($A106="","",N($H106)+$I106-$J106)</f>
        <v/>
      </c>
      <c r="L106" s="19" t="n"/>
      <c r="M106" s="19" t="n"/>
      <c r="N106" s="21">
        <f>IF($A106="","",IF($K106&lt;=0,"Out of stock",IF($K106&lt;=N($L106),"Reorder","OK")))</f>
        <v/>
      </c>
      <c r="O106" s="22">
        <f>IF($A106="","",$K106*N($F106))</f>
        <v/>
      </c>
      <c r="P106" s="23">
        <f>IF(OR($A106="",N($G106)=0),"",($G106-N($F106))/$G106)</f>
        <v/>
      </c>
    </row>
    <row r="107">
      <c r="A107" s="19" t="n"/>
      <c r="B107" s="19" t="n"/>
      <c r="C107" s="19" t="n"/>
      <c r="D107" s="19" t="n"/>
      <c r="E107" s="19" t="n"/>
      <c r="F107" s="20" t="n"/>
      <c r="G107" s="20" t="n"/>
      <c r="H107" s="19" t="n"/>
      <c r="I107" s="21">
        <f>IF($A107="","",SUMIFS('Stock moves'!$G:$G,'Stock moves'!$B:$B,$A107,'Stock moves'!$G:$G,"&gt;0"))</f>
        <v/>
      </c>
      <c r="J107" s="21">
        <f>IF($A107="","",ABS(SUMIFS('Stock moves'!$G:$G,'Stock moves'!$B:$B,$A107,'Stock moves'!$G:$G,"&lt;0")))</f>
        <v/>
      </c>
      <c r="K107" s="21">
        <f>IF($A107="","",N($H107)+$I107-$J107)</f>
        <v/>
      </c>
      <c r="L107" s="19" t="n"/>
      <c r="M107" s="19" t="n"/>
      <c r="N107" s="21">
        <f>IF($A107="","",IF($K107&lt;=0,"Out of stock",IF($K107&lt;=N($L107),"Reorder","OK")))</f>
        <v/>
      </c>
      <c r="O107" s="22">
        <f>IF($A107="","",$K107*N($F107))</f>
        <v/>
      </c>
      <c r="P107" s="23">
        <f>IF(OR($A107="",N($G107)=0),"",($G107-N($F107))/$G107)</f>
        <v/>
      </c>
    </row>
    <row r="108">
      <c r="A108" s="19" t="n"/>
      <c r="B108" s="19" t="n"/>
      <c r="C108" s="19" t="n"/>
      <c r="D108" s="19" t="n"/>
      <c r="E108" s="19" t="n"/>
      <c r="F108" s="20" t="n"/>
      <c r="G108" s="20" t="n"/>
      <c r="H108" s="19" t="n"/>
      <c r="I108" s="21">
        <f>IF($A108="","",SUMIFS('Stock moves'!$G:$G,'Stock moves'!$B:$B,$A108,'Stock moves'!$G:$G,"&gt;0"))</f>
        <v/>
      </c>
      <c r="J108" s="21">
        <f>IF($A108="","",ABS(SUMIFS('Stock moves'!$G:$G,'Stock moves'!$B:$B,$A108,'Stock moves'!$G:$G,"&lt;0")))</f>
        <v/>
      </c>
      <c r="K108" s="21">
        <f>IF($A108="","",N($H108)+$I108-$J108)</f>
        <v/>
      </c>
      <c r="L108" s="19" t="n"/>
      <c r="M108" s="19" t="n"/>
      <c r="N108" s="21">
        <f>IF($A108="","",IF($K108&lt;=0,"Out of stock",IF($K108&lt;=N($L108),"Reorder","OK")))</f>
        <v/>
      </c>
      <c r="O108" s="22">
        <f>IF($A108="","",$K108*N($F108))</f>
        <v/>
      </c>
      <c r="P108" s="23">
        <f>IF(OR($A108="",N($G108)=0),"",($G108-N($F108))/$G108)</f>
        <v/>
      </c>
    </row>
    <row r="109">
      <c r="A109" s="19" t="n"/>
      <c r="B109" s="19" t="n"/>
      <c r="C109" s="19" t="n"/>
      <c r="D109" s="19" t="n"/>
      <c r="E109" s="19" t="n"/>
      <c r="F109" s="20" t="n"/>
      <c r="G109" s="20" t="n"/>
      <c r="H109" s="19" t="n"/>
      <c r="I109" s="21">
        <f>IF($A109="","",SUMIFS('Stock moves'!$G:$G,'Stock moves'!$B:$B,$A109,'Stock moves'!$G:$G,"&gt;0"))</f>
        <v/>
      </c>
      <c r="J109" s="21">
        <f>IF($A109="","",ABS(SUMIFS('Stock moves'!$G:$G,'Stock moves'!$B:$B,$A109,'Stock moves'!$G:$G,"&lt;0")))</f>
        <v/>
      </c>
      <c r="K109" s="21">
        <f>IF($A109="","",N($H109)+$I109-$J109)</f>
        <v/>
      </c>
      <c r="L109" s="19" t="n"/>
      <c r="M109" s="19" t="n"/>
      <c r="N109" s="21">
        <f>IF($A109="","",IF($K109&lt;=0,"Out of stock",IF($K109&lt;=N($L109),"Reorder","OK")))</f>
        <v/>
      </c>
      <c r="O109" s="22">
        <f>IF($A109="","",$K109*N($F109))</f>
        <v/>
      </c>
      <c r="P109" s="23">
        <f>IF(OR($A109="",N($G109)=0),"",($G109-N($F109))/$G109)</f>
        <v/>
      </c>
    </row>
    <row r="110">
      <c r="A110" s="19" t="n"/>
      <c r="B110" s="19" t="n"/>
      <c r="C110" s="19" t="n"/>
      <c r="D110" s="19" t="n"/>
      <c r="E110" s="19" t="n"/>
      <c r="F110" s="20" t="n"/>
      <c r="G110" s="20" t="n"/>
      <c r="H110" s="19" t="n"/>
      <c r="I110" s="21">
        <f>IF($A110="","",SUMIFS('Stock moves'!$G:$G,'Stock moves'!$B:$B,$A110,'Stock moves'!$G:$G,"&gt;0"))</f>
        <v/>
      </c>
      <c r="J110" s="21">
        <f>IF($A110="","",ABS(SUMIFS('Stock moves'!$G:$G,'Stock moves'!$B:$B,$A110,'Stock moves'!$G:$G,"&lt;0")))</f>
        <v/>
      </c>
      <c r="K110" s="21">
        <f>IF($A110="","",N($H110)+$I110-$J110)</f>
        <v/>
      </c>
      <c r="L110" s="19" t="n"/>
      <c r="M110" s="19" t="n"/>
      <c r="N110" s="21">
        <f>IF($A110="","",IF($K110&lt;=0,"Out of stock",IF($K110&lt;=N($L110),"Reorder","OK")))</f>
        <v/>
      </c>
      <c r="O110" s="22">
        <f>IF($A110="","",$K110*N($F110))</f>
        <v/>
      </c>
      <c r="P110" s="23">
        <f>IF(OR($A110="",N($G110)=0),"",($G110-N($F110))/$G110)</f>
        <v/>
      </c>
    </row>
    <row r="111">
      <c r="A111" s="19" t="n"/>
      <c r="B111" s="19" t="n"/>
      <c r="C111" s="19" t="n"/>
      <c r="D111" s="19" t="n"/>
      <c r="E111" s="19" t="n"/>
      <c r="F111" s="20" t="n"/>
      <c r="G111" s="20" t="n"/>
      <c r="H111" s="19" t="n"/>
      <c r="I111" s="21">
        <f>IF($A111="","",SUMIFS('Stock moves'!$G:$G,'Stock moves'!$B:$B,$A111,'Stock moves'!$G:$G,"&gt;0"))</f>
        <v/>
      </c>
      <c r="J111" s="21">
        <f>IF($A111="","",ABS(SUMIFS('Stock moves'!$G:$G,'Stock moves'!$B:$B,$A111,'Stock moves'!$G:$G,"&lt;0")))</f>
        <v/>
      </c>
      <c r="K111" s="21">
        <f>IF($A111="","",N($H111)+$I111-$J111)</f>
        <v/>
      </c>
      <c r="L111" s="19" t="n"/>
      <c r="M111" s="19" t="n"/>
      <c r="N111" s="21">
        <f>IF($A111="","",IF($K111&lt;=0,"Out of stock",IF($K111&lt;=N($L111),"Reorder","OK")))</f>
        <v/>
      </c>
      <c r="O111" s="22">
        <f>IF($A111="","",$K111*N($F111))</f>
        <v/>
      </c>
      <c r="P111" s="23">
        <f>IF(OR($A111="",N($G111)=0),"",($G111-N($F111))/$G111)</f>
        <v/>
      </c>
    </row>
    <row r="112">
      <c r="A112" s="19" t="n"/>
      <c r="B112" s="19" t="n"/>
      <c r="C112" s="19" t="n"/>
      <c r="D112" s="19" t="n"/>
      <c r="E112" s="19" t="n"/>
      <c r="F112" s="20" t="n"/>
      <c r="G112" s="20" t="n"/>
      <c r="H112" s="19" t="n"/>
      <c r="I112" s="21">
        <f>IF($A112="","",SUMIFS('Stock moves'!$G:$G,'Stock moves'!$B:$B,$A112,'Stock moves'!$G:$G,"&gt;0"))</f>
        <v/>
      </c>
      <c r="J112" s="21">
        <f>IF($A112="","",ABS(SUMIFS('Stock moves'!$G:$G,'Stock moves'!$B:$B,$A112,'Stock moves'!$G:$G,"&lt;0")))</f>
        <v/>
      </c>
      <c r="K112" s="21">
        <f>IF($A112="","",N($H112)+$I112-$J112)</f>
        <v/>
      </c>
      <c r="L112" s="19" t="n"/>
      <c r="M112" s="19" t="n"/>
      <c r="N112" s="21">
        <f>IF($A112="","",IF($K112&lt;=0,"Out of stock",IF($K112&lt;=N($L112),"Reorder","OK")))</f>
        <v/>
      </c>
      <c r="O112" s="22">
        <f>IF($A112="","",$K112*N($F112))</f>
        <v/>
      </c>
      <c r="P112" s="23">
        <f>IF(OR($A112="",N($G112)=0),"",($G112-N($F112))/$G112)</f>
        <v/>
      </c>
    </row>
    <row r="113">
      <c r="A113" s="19" t="n"/>
      <c r="B113" s="19" t="n"/>
      <c r="C113" s="19" t="n"/>
      <c r="D113" s="19" t="n"/>
      <c r="E113" s="19" t="n"/>
      <c r="F113" s="20" t="n"/>
      <c r="G113" s="20" t="n"/>
      <c r="H113" s="19" t="n"/>
      <c r="I113" s="21">
        <f>IF($A113="","",SUMIFS('Stock moves'!$G:$G,'Stock moves'!$B:$B,$A113,'Stock moves'!$G:$G,"&gt;0"))</f>
        <v/>
      </c>
      <c r="J113" s="21">
        <f>IF($A113="","",ABS(SUMIFS('Stock moves'!$G:$G,'Stock moves'!$B:$B,$A113,'Stock moves'!$G:$G,"&lt;0")))</f>
        <v/>
      </c>
      <c r="K113" s="21">
        <f>IF($A113="","",N($H113)+$I113-$J113)</f>
        <v/>
      </c>
      <c r="L113" s="19" t="n"/>
      <c r="M113" s="19" t="n"/>
      <c r="N113" s="21">
        <f>IF($A113="","",IF($K113&lt;=0,"Out of stock",IF($K113&lt;=N($L113),"Reorder","OK")))</f>
        <v/>
      </c>
      <c r="O113" s="22">
        <f>IF($A113="","",$K113*N($F113))</f>
        <v/>
      </c>
      <c r="P113" s="23">
        <f>IF(OR($A113="",N($G113)=0),"",($G113-N($F113))/$G113)</f>
        <v/>
      </c>
    </row>
    <row r="114">
      <c r="A114" s="19" t="n"/>
      <c r="B114" s="19" t="n"/>
      <c r="C114" s="19" t="n"/>
      <c r="D114" s="19" t="n"/>
      <c r="E114" s="19" t="n"/>
      <c r="F114" s="20" t="n"/>
      <c r="G114" s="20" t="n"/>
      <c r="H114" s="19" t="n"/>
      <c r="I114" s="21">
        <f>IF($A114="","",SUMIFS('Stock moves'!$G:$G,'Stock moves'!$B:$B,$A114,'Stock moves'!$G:$G,"&gt;0"))</f>
        <v/>
      </c>
      <c r="J114" s="21">
        <f>IF($A114="","",ABS(SUMIFS('Stock moves'!$G:$G,'Stock moves'!$B:$B,$A114,'Stock moves'!$G:$G,"&lt;0")))</f>
        <v/>
      </c>
      <c r="K114" s="21">
        <f>IF($A114="","",N($H114)+$I114-$J114)</f>
        <v/>
      </c>
      <c r="L114" s="19" t="n"/>
      <c r="M114" s="19" t="n"/>
      <c r="N114" s="21">
        <f>IF($A114="","",IF($K114&lt;=0,"Out of stock",IF($K114&lt;=N($L114),"Reorder","OK")))</f>
        <v/>
      </c>
      <c r="O114" s="22">
        <f>IF($A114="","",$K114*N($F114))</f>
        <v/>
      </c>
      <c r="P114" s="23">
        <f>IF(OR($A114="",N($G114)=0),"",($G114-N($F114))/$G114)</f>
        <v/>
      </c>
    </row>
    <row r="115">
      <c r="A115" s="19" t="n"/>
      <c r="B115" s="19" t="n"/>
      <c r="C115" s="19" t="n"/>
      <c r="D115" s="19" t="n"/>
      <c r="E115" s="19" t="n"/>
      <c r="F115" s="20" t="n"/>
      <c r="G115" s="20" t="n"/>
      <c r="H115" s="19" t="n"/>
      <c r="I115" s="21">
        <f>IF($A115="","",SUMIFS('Stock moves'!$G:$G,'Stock moves'!$B:$B,$A115,'Stock moves'!$G:$G,"&gt;0"))</f>
        <v/>
      </c>
      <c r="J115" s="21">
        <f>IF($A115="","",ABS(SUMIFS('Stock moves'!$G:$G,'Stock moves'!$B:$B,$A115,'Stock moves'!$G:$G,"&lt;0")))</f>
        <v/>
      </c>
      <c r="K115" s="21">
        <f>IF($A115="","",N($H115)+$I115-$J115)</f>
        <v/>
      </c>
      <c r="L115" s="19" t="n"/>
      <c r="M115" s="19" t="n"/>
      <c r="N115" s="21">
        <f>IF($A115="","",IF($K115&lt;=0,"Out of stock",IF($K115&lt;=N($L115),"Reorder","OK")))</f>
        <v/>
      </c>
      <c r="O115" s="22">
        <f>IF($A115="","",$K115*N($F115))</f>
        <v/>
      </c>
      <c r="P115" s="23">
        <f>IF(OR($A115="",N($G115)=0),"",($G115-N($F115))/$G115)</f>
        <v/>
      </c>
    </row>
    <row r="116">
      <c r="A116" s="19" t="n"/>
      <c r="B116" s="19" t="n"/>
      <c r="C116" s="19" t="n"/>
      <c r="D116" s="19" t="n"/>
      <c r="E116" s="19" t="n"/>
      <c r="F116" s="20" t="n"/>
      <c r="G116" s="20" t="n"/>
      <c r="H116" s="19" t="n"/>
      <c r="I116" s="21">
        <f>IF($A116="","",SUMIFS('Stock moves'!$G:$G,'Stock moves'!$B:$B,$A116,'Stock moves'!$G:$G,"&gt;0"))</f>
        <v/>
      </c>
      <c r="J116" s="21">
        <f>IF($A116="","",ABS(SUMIFS('Stock moves'!$G:$G,'Stock moves'!$B:$B,$A116,'Stock moves'!$G:$G,"&lt;0")))</f>
        <v/>
      </c>
      <c r="K116" s="21">
        <f>IF($A116="","",N($H116)+$I116-$J116)</f>
        <v/>
      </c>
      <c r="L116" s="19" t="n"/>
      <c r="M116" s="19" t="n"/>
      <c r="N116" s="21">
        <f>IF($A116="","",IF($K116&lt;=0,"Out of stock",IF($K116&lt;=N($L116),"Reorder","OK")))</f>
        <v/>
      </c>
      <c r="O116" s="22">
        <f>IF($A116="","",$K116*N($F116))</f>
        <v/>
      </c>
      <c r="P116" s="23">
        <f>IF(OR($A116="",N($G116)=0),"",($G116-N($F116))/$G116)</f>
        <v/>
      </c>
    </row>
    <row r="117">
      <c r="A117" s="19" t="n"/>
      <c r="B117" s="19" t="n"/>
      <c r="C117" s="19" t="n"/>
      <c r="D117" s="19" t="n"/>
      <c r="E117" s="19" t="n"/>
      <c r="F117" s="20" t="n"/>
      <c r="G117" s="20" t="n"/>
      <c r="H117" s="19" t="n"/>
      <c r="I117" s="21">
        <f>IF($A117="","",SUMIFS('Stock moves'!$G:$G,'Stock moves'!$B:$B,$A117,'Stock moves'!$G:$G,"&gt;0"))</f>
        <v/>
      </c>
      <c r="J117" s="21">
        <f>IF($A117="","",ABS(SUMIFS('Stock moves'!$G:$G,'Stock moves'!$B:$B,$A117,'Stock moves'!$G:$G,"&lt;0")))</f>
        <v/>
      </c>
      <c r="K117" s="21">
        <f>IF($A117="","",N($H117)+$I117-$J117)</f>
        <v/>
      </c>
      <c r="L117" s="19" t="n"/>
      <c r="M117" s="19" t="n"/>
      <c r="N117" s="21">
        <f>IF($A117="","",IF($K117&lt;=0,"Out of stock",IF($K117&lt;=N($L117),"Reorder","OK")))</f>
        <v/>
      </c>
      <c r="O117" s="22">
        <f>IF($A117="","",$K117*N($F117))</f>
        <v/>
      </c>
      <c r="P117" s="23">
        <f>IF(OR($A117="",N($G117)=0),"",($G117-N($F117))/$G117)</f>
        <v/>
      </c>
    </row>
    <row r="118">
      <c r="A118" s="19" t="n"/>
      <c r="B118" s="19" t="n"/>
      <c r="C118" s="19" t="n"/>
      <c r="D118" s="19" t="n"/>
      <c r="E118" s="19" t="n"/>
      <c r="F118" s="20" t="n"/>
      <c r="G118" s="20" t="n"/>
      <c r="H118" s="19" t="n"/>
      <c r="I118" s="21">
        <f>IF($A118="","",SUMIFS('Stock moves'!$G:$G,'Stock moves'!$B:$B,$A118,'Stock moves'!$G:$G,"&gt;0"))</f>
        <v/>
      </c>
      <c r="J118" s="21">
        <f>IF($A118="","",ABS(SUMIFS('Stock moves'!$G:$G,'Stock moves'!$B:$B,$A118,'Stock moves'!$G:$G,"&lt;0")))</f>
        <v/>
      </c>
      <c r="K118" s="21">
        <f>IF($A118="","",N($H118)+$I118-$J118)</f>
        <v/>
      </c>
      <c r="L118" s="19" t="n"/>
      <c r="M118" s="19" t="n"/>
      <c r="N118" s="21">
        <f>IF($A118="","",IF($K118&lt;=0,"Out of stock",IF($K118&lt;=N($L118),"Reorder","OK")))</f>
        <v/>
      </c>
      <c r="O118" s="22">
        <f>IF($A118="","",$K118*N($F118))</f>
        <v/>
      </c>
      <c r="P118" s="23">
        <f>IF(OR($A118="",N($G118)=0),"",($G118-N($F118))/$G118)</f>
        <v/>
      </c>
    </row>
    <row r="119">
      <c r="A119" s="19" t="n"/>
      <c r="B119" s="19" t="n"/>
      <c r="C119" s="19" t="n"/>
      <c r="D119" s="19" t="n"/>
      <c r="E119" s="19" t="n"/>
      <c r="F119" s="20" t="n"/>
      <c r="G119" s="20" t="n"/>
      <c r="H119" s="19" t="n"/>
      <c r="I119" s="21">
        <f>IF($A119="","",SUMIFS('Stock moves'!$G:$G,'Stock moves'!$B:$B,$A119,'Stock moves'!$G:$G,"&gt;0"))</f>
        <v/>
      </c>
      <c r="J119" s="21">
        <f>IF($A119="","",ABS(SUMIFS('Stock moves'!$G:$G,'Stock moves'!$B:$B,$A119,'Stock moves'!$G:$G,"&lt;0")))</f>
        <v/>
      </c>
      <c r="K119" s="21">
        <f>IF($A119="","",N($H119)+$I119-$J119)</f>
        <v/>
      </c>
      <c r="L119" s="19" t="n"/>
      <c r="M119" s="19" t="n"/>
      <c r="N119" s="21">
        <f>IF($A119="","",IF($K119&lt;=0,"Out of stock",IF($K119&lt;=N($L119),"Reorder","OK")))</f>
        <v/>
      </c>
      <c r="O119" s="22">
        <f>IF($A119="","",$K119*N($F119))</f>
        <v/>
      </c>
      <c r="P119" s="23">
        <f>IF(OR($A119="",N($G119)=0),"",($G119-N($F119))/$G119)</f>
        <v/>
      </c>
    </row>
    <row r="120">
      <c r="A120" s="19" t="n"/>
      <c r="B120" s="19" t="n"/>
      <c r="C120" s="19" t="n"/>
      <c r="D120" s="19" t="n"/>
      <c r="E120" s="19" t="n"/>
      <c r="F120" s="20" t="n"/>
      <c r="G120" s="20" t="n"/>
      <c r="H120" s="19" t="n"/>
      <c r="I120" s="21">
        <f>IF($A120="","",SUMIFS('Stock moves'!$G:$G,'Stock moves'!$B:$B,$A120,'Stock moves'!$G:$G,"&gt;0"))</f>
        <v/>
      </c>
      <c r="J120" s="21">
        <f>IF($A120="","",ABS(SUMIFS('Stock moves'!$G:$G,'Stock moves'!$B:$B,$A120,'Stock moves'!$G:$G,"&lt;0")))</f>
        <v/>
      </c>
      <c r="K120" s="21">
        <f>IF($A120="","",N($H120)+$I120-$J120)</f>
        <v/>
      </c>
      <c r="L120" s="19" t="n"/>
      <c r="M120" s="19" t="n"/>
      <c r="N120" s="21">
        <f>IF($A120="","",IF($K120&lt;=0,"Out of stock",IF($K120&lt;=N($L120),"Reorder","OK")))</f>
        <v/>
      </c>
      <c r="O120" s="22">
        <f>IF($A120="","",$K120*N($F120))</f>
        <v/>
      </c>
      <c r="P120" s="23">
        <f>IF(OR($A120="",N($G120)=0),"",($G120-N($F120))/$G120)</f>
        <v/>
      </c>
    </row>
    <row r="121">
      <c r="A121" s="19" t="n"/>
      <c r="B121" s="19" t="n"/>
      <c r="C121" s="19" t="n"/>
      <c r="D121" s="19" t="n"/>
      <c r="E121" s="19" t="n"/>
      <c r="F121" s="20" t="n"/>
      <c r="G121" s="20" t="n"/>
      <c r="H121" s="19" t="n"/>
      <c r="I121" s="21">
        <f>IF($A121="","",SUMIFS('Stock moves'!$G:$G,'Stock moves'!$B:$B,$A121,'Stock moves'!$G:$G,"&gt;0"))</f>
        <v/>
      </c>
      <c r="J121" s="21">
        <f>IF($A121="","",ABS(SUMIFS('Stock moves'!$G:$G,'Stock moves'!$B:$B,$A121,'Stock moves'!$G:$G,"&lt;0")))</f>
        <v/>
      </c>
      <c r="K121" s="21">
        <f>IF($A121="","",N($H121)+$I121-$J121)</f>
        <v/>
      </c>
      <c r="L121" s="19" t="n"/>
      <c r="M121" s="19" t="n"/>
      <c r="N121" s="21">
        <f>IF($A121="","",IF($K121&lt;=0,"Out of stock",IF($K121&lt;=N($L121),"Reorder","OK")))</f>
        <v/>
      </c>
      <c r="O121" s="22">
        <f>IF($A121="","",$K121*N($F121))</f>
        <v/>
      </c>
      <c r="P121" s="23">
        <f>IF(OR($A121="",N($G121)=0),"",($G121-N($F121))/$G121)</f>
        <v/>
      </c>
    </row>
    <row r="122">
      <c r="A122" s="19" t="n"/>
      <c r="B122" s="19" t="n"/>
      <c r="C122" s="19" t="n"/>
      <c r="D122" s="19" t="n"/>
      <c r="E122" s="19" t="n"/>
      <c r="F122" s="20" t="n"/>
      <c r="G122" s="20" t="n"/>
      <c r="H122" s="19" t="n"/>
      <c r="I122" s="21">
        <f>IF($A122="","",SUMIFS('Stock moves'!$G:$G,'Stock moves'!$B:$B,$A122,'Stock moves'!$G:$G,"&gt;0"))</f>
        <v/>
      </c>
      <c r="J122" s="21">
        <f>IF($A122="","",ABS(SUMIFS('Stock moves'!$G:$G,'Stock moves'!$B:$B,$A122,'Stock moves'!$G:$G,"&lt;0")))</f>
        <v/>
      </c>
      <c r="K122" s="21">
        <f>IF($A122="","",N($H122)+$I122-$J122)</f>
        <v/>
      </c>
      <c r="L122" s="19" t="n"/>
      <c r="M122" s="19" t="n"/>
      <c r="N122" s="21">
        <f>IF($A122="","",IF($K122&lt;=0,"Out of stock",IF($K122&lt;=N($L122),"Reorder","OK")))</f>
        <v/>
      </c>
      <c r="O122" s="22">
        <f>IF($A122="","",$K122*N($F122))</f>
        <v/>
      </c>
      <c r="P122" s="23">
        <f>IF(OR($A122="",N($G122)=0),"",($G122-N($F122))/$G122)</f>
        <v/>
      </c>
    </row>
    <row r="123">
      <c r="A123" s="19" t="n"/>
      <c r="B123" s="19" t="n"/>
      <c r="C123" s="19" t="n"/>
      <c r="D123" s="19" t="n"/>
      <c r="E123" s="19" t="n"/>
      <c r="F123" s="20" t="n"/>
      <c r="G123" s="20" t="n"/>
      <c r="H123" s="19" t="n"/>
      <c r="I123" s="21">
        <f>IF($A123="","",SUMIFS('Stock moves'!$G:$G,'Stock moves'!$B:$B,$A123,'Stock moves'!$G:$G,"&gt;0"))</f>
        <v/>
      </c>
      <c r="J123" s="21">
        <f>IF($A123="","",ABS(SUMIFS('Stock moves'!$G:$G,'Stock moves'!$B:$B,$A123,'Stock moves'!$G:$G,"&lt;0")))</f>
        <v/>
      </c>
      <c r="K123" s="21">
        <f>IF($A123="","",N($H123)+$I123-$J123)</f>
        <v/>
      </c>
      <c r="L123" s="19" t="n"/>
      <c r="M123" s="19" t="n"/>
      <c r="N123" s="21">
        <f>IF($A123="","",IF($K123&lt;=0,"Out of stock",IF($K123&lt;=N($L123),"Reorder","OK")))</f>
        <v/>
      </c>
      <c r="O123" s="22">
        <f>IF($A123="","",$K123*N($F123))</f>
        <v/>
      </c>
      <c r="P123" s="23">
        <f>IF(OR($A123="",N($G123)=0),"",($G123-N($F123))/$G123)</f>
        <v/>
      </c>
    </row>
    <row r="124">
      <c r="A124" s="19" t="n"/>
      <c r="B124" s="19" t="n"/>
      <c r="C124" s="19" t="n"/>
      <c r="D124" s="19" t="n"/>
      <c r="E124" s="19" t="n"/>
      <c r="F124" s="20" t="n"/>
      <c r="G124" s="20" t="n"/>
      <c r="H124" s="19" t="n"/>
      <c r="I124" s="21">
        <f>IF($A124="","",SUMIFS('Stock moves'!$G:$G,'Stock moves'!$B:$B,$A124,'Stock moves'!$G:$G,"&gt;0"))</f>
        <v/>
      </c>
      <c r="J124" s="21">
        <f>IF($A124="","",ABS(SUMIFS('Stock moves'!$G:$G,'Stock moves'!$B:$B,$A124,'Stock moves'!$G:$G,"&lt;0")))</f>
        <v/>
      </c>
      <c r="K124" s="21">
        <f>IF($A124="","",N($H124)+$I124-$J124)</f>
        <v/>
      </c>
      <c r="L124" s="19" t="n"/>
      <c r="M124" s="19" t="n"/>
      <c r="N124" s="21">
        <f>IF($A124="","",IF($K124&lt;=0,"Out of stock",IF($K124&lt;=N($L124),"Reorder","OK")))</f>
        <v/>
      </c>
      <c r="O124" s="22">
        <f>IF($A124="","",$K124*N($F124))</f>
        <v/>
      </c>
      <c r="P124" s="23">
        <f>IF(OR($A124="",N($G124)=0),"",($G124-N($F124))/$G124)</f>
        <v/>
      </c>
    </row>
    <row r="125">
      <c r="A125" s="19" t="n"/>
      <c r="B125" s="19" t="n"/>
      <c r="C125" s="19" t="n"/>
      <c r="D125" s="19" t="n"/>
      <c r="E125" s="19" t="n"/>
      <c r="F125" s="20" t="n"/>
      <c r="G125" s="20" t="n"/>
      <c r="H125" s="19" t="n"/>
      <c r="I125" s="21">
        <f>IF($A125="","",SUMIFS('Stock moves'!$G:$G,'Stock moves'!$B:$B,$A125,'Stock moves'!$G:$G,"&gt;0"))</f>
        <v/>
      </c>
      <c r="J125" s="21">
        <f>IF($A125="","",ABS(SUMIFS('Stock moves'!$G:$G,'Stock moves'!$B:$B,$A125,'Stock moves'!$G:$G,"&lt;0")))</f>
        <v/>
      </c>
      <c r="K125" s="21">
        <f>IF($A125="","",N($H125)+$I125-$J125)</f>
        <v/>
      </c>
      <c r="L125" s="19" t="n"/>
      <c r="M125" s="19" t="n"/>
      <c r="N125" s="21">
        <f>IF($A125="","",IF($K125&lt;=0,"Out of stock",IF($K125&lt;=N($L125),"Reorder","OK")))</f>
        <v/>
      </c>
      <c r="O125" s="22">
        <f>IF($A125="","",$K125*N($F125))</f>
        <v/>
      </c>
      <c r="P125" s="23">
        <f>IF(OR($A125="",N($G125)=0),"",($G125-N($F125))/$G125)</f>
        <v/>
      </c>
    </row>
    <row r="126">
      <c r="A126" s="19" t="n"/>
      <c r="B126" s="19" t="n"/>
      <c r="C126" s="19" t="n"/>
      <c r="D126" s="19" t="n"/>
      <c r="E126" s="19" t="n"/>
      <c r="F126" s="20" t="n"/>
      <c r="G126" s="20" t="n"/>
      <c r="H126" s="19" t="n"/>
      <c r="I126" s="21">
        <f>IF($A126="","",SUMIFS('Stock moves'!$G:$G,'Stock moves'!$B:$B,$A126,'Stock moves'!$G:$G,"&gt;0"))</f>
        <v/>
      </c>
      <c r="J126" s="21">
        <f>IF($A126="","",ABS(SUMIFS('Stock moves'!$G:$G,'Stock moves'!$B:$B,$A126,'Stock moves'!$G:$G,"&lt;0")))</f>
        <v/>
      </c>
      <c r="K126" s="21">
        <f>IF($A126="","",N($H126)+$I126-$J126)</f>
        <v/>
      </c>
      <c r="L126" s="19" t="n"/>
      <c r="M126" s="19" t="n"/>
      <c r="N126" s="21">
        <f>IF($A126="","",IF($K126&lt;=0,"Out of stock",IF($K126&lt;=N($L126),"Reorder","OK")))</f>
        <v/>
      </c>
      <c r="O126" s="22">
        <f>IF($A126="","",$K126*N($F126))</f>
        <v/>
      </c>
      <c r="P126" s="23">
        <f>IF(OR($A126="",N($G126)=0),"",($G126-N($F126))/$G126)</f>
        <v/>
      </c>
    </row>
    <row r="127">
      <c r="A127" s="19" t="n"/>
      <c r="B127" s="19" t="n"/>
      <c r="C127" s="19" t="n"/>
      <c r="D127" s="19" t="n"/>
      <c r="E127" s="19" t="n"/>
      <c r="F127" s="20" t="n"/>
      <c r="G127" s="20" t="n"/>
      <c r="H127" s="19" t="n"/>
      <c r="I127" s="21">
        <f>IF($A127="","",SUMIFS('Stock moves'!$G:$G,'Stock moves'!$B:$B,$A127,'Stock moves'!$G:$G,"&gt;0"))</f>
        <v/>
      </c>
      <c r="J127" s="21">
        <f>IF($A127="","",ABS(SUMIFS('Stock moves'!$G:$G,'Stock moves'!$B:$B,$A127,'Stock moves'!$G:$G,"&lt;0")))</f>
        <v/>
      </c>
      <c r="K127" s="21">
        <f>IF($A127="","",N($H127)+$I127-$J127)</f>
        <v/>
      </c>
      <c r="L127" s="19" t="n"/>
      <c r="M127" s="19" t="n"/>
      <c r="N127" s="21">
        <f>IF($A127="","",IF($K127&lt;=0,"Out of stock",IF($K127&lt;=N($L127),"Reorder","OK")))</f>
        <v/>
      </c>
      <c r="O127" s="22">
        <f>IF($A127="","",$K127*N($F127))</f>
        <v/>
      </c>
      <c r="P127" s="23">
        <f>IF(OR($A127="",N($G127)=0),"",($G127-N($F127))/$G127)</f>
        <v/>
      </c>
    </row>
    <row r="128">
      <c r="A128" s="19" t="n"/>
      <c r="B128" s="19" t="n"/>
      <c r="C128" s="19" t="n"/>
      <c r="D128" s="19" t="n"/>
      <c r="E128" s="19" t="n"/>
      <c r="F128" s="20" t="n"/>
      <c r="G128" s="20" t="n"/>
      <c r="H128" s="19" t="n"/>
      <c r="I128" s="21">
        <f>IF($A128="","",SUMIFS('Stock moves'!$G:$G,'Stock moves'!$B:$B,$A128,'Stock moves'!$G:$G,"&gt;0"))</f>
        <v/>
      </c>
      <c r="J128" s="21">
        <f>IF($A128="","",ABS(SUMIFS('Stock moves'!$G:$G,'Stock moves'!$B:$B,$A128,'Stock moves'!$G:$G,"&lt;0")))</f>
        <v/>
      </c>
      <c r="K128" s="21">
        <f>IF($A128="","",N($H128)+$I128-$J128)</f>
        <v/>
      </c>
      <c r="L128" s="19" t="n"/>
      <c r="M128" s="19" t="n"/>
      <c r="N128" s="21">
        <f>IF($A128="","",IF($K128&lt;=0,"Out of stock",IF($K128&lt;=N($L128),"Reorder","OK")))</f>
        <v/>
      </c>
      <c r="O128" s="22">
        <f>IF($A128="","",$K128*N($F128))</f>
        <v/>
      </c>
      <c r="P128" s="23">
        <f>IF(OR($A128="",N($G128)=0),"",($G128-N($F128))/$G128)</f>
        <v/>
      </c>
    </row>
    <row r="129">
      <c r="A129" s="19" t="n"/>
      <c r="B129" s="19" t="n"/>
      <c r="C129" s="19" t="n"/>
      <c r="D129" s="19" t="n"/>
      <c r="E129" s="19" t="n"/>
      <c r="F129" s="20" t="n"/>
      <c r="G129" s="20" t="n"/>
      <c r="H129" s="19" t="n"/>
      <c r="I129" s="21">
        <f>IF($A129="","",SUMIFS('Stock moves'!$G:$G,'Stock moves'!$B:$B,$A129,'Stock moves'!$G:$G,"&gt;0"))</f>
        <v/>
      </c>
      <c r="J129" s="21">
        <f>IF($A129="","",ABS(SUMIFS('Stock moves'!$G:$G,'Stock moves'!$B:$B,$A129,'Stock moves'!$G:$G,"&lt;0")))</f>
        <v/>
      </c>
      <c r="K129" s="21">
        <f>IF($A129="","",N($H129)+$I129-$J129)</f>
        <v/>
      </c>
      <c r="L129" s="19" t="n"/>
      <c r="M129" s="19" t="n"/>
      <c r="N129" s="21">
        <f>IF($A129="","",IF($K129&lt;=0,"Out of stock",IF($K129&lt;=N($L129),"Reorder","OK")))</f>
        <v/>
      </c>
      <c r="O129" s="22">
        <f>IF($A129="","",$K129*N($F129))</f>
        <v/>
      </c>
      <c r="P129" s="23">
        <f>IF(OR($A129="",N($G129)=0),"",($G129-N($F129))/$G129)</f>
        <v/>
      </c>
    </row>
    <row r="130">
      <c r="A130" s="19" t="n"/>
      <c r="B130" s="19" t="n"/>
      <c r="C130" s="19" t="n"/>
      <c r="D130" s="19" t="n"/>
      <c r="E130" s="19" t="n"/>
      <c r="F130" s="20" t="n"/>
      <c r="G130" s="20" t="n"/>
      <c r="H130" s="19" t="n"/>
      <c r="I130" s="21">
        <f>IF($A130="","",SUMIFS('Stock moves'!$G:$G,'Stock moves'!$B:$B,$A130,'Stock moves'!$G:$G,"&gt;0"))</f>
        <v/>
      </c>
      <c r="J130" s="21">
        <f>IF($A130="","",ABS(SUMIFS('Stock moves'!$G:$G,'Stock moves'!$B:$B,$A130,'Stock moves'!$G:$G,"&lt;0")))</f>
        <v/>
      </c>
      <c r="K130" s="21">
        <f>IF($A130="","",N($H130)+$I130-$J130)</f>
        <v/>
      </c>
      <c r="L130" s="19" t="n"/>
      <c r="M130" s="19" t="n"/>
      <c r="N130" s="21">
        <f>IF($A130="","",IF($K130&lt;=0,"Out of stock",IF($K130&lt;=N($L130),"Reorder","OK")))</f>
        <v/>
      </c>
      <c r="O130" s="22">
        <f>IF($A130="","",$K130*N($F130))</f>
        <v/>
      </c>
      <c r="P130" s="23">
        <f>IF(OR($A130="",N($G130)=0),"",($G130-N($F130))/$G130)</f>
        <v/>
      </c>
    </row>
    <row r="131">
      <c r="A131" s="19" t="n"/>
      <c r="B131" s="19" t="n"/>
      <c r="C131" s="19" t="n"/>
      <c r="D131" s="19" t="n"/>
      <c r="E131" s="19" t="n"/>
      <c r="F131" s="20" t="n"/>
      <c r="G131" s="20" t="n"/>
      <c r="H131" s="19" t="n"/>
      <c r="I131" s="21">
        <f>IF($A131="","",SUMIFS('Stock moves'!$G:$G,'Stock moves'!$B:$B,$A131,'Stock moves'!$G:$G,"&gt;0"))</f>
        <v/>
      </c>
      <c r="J131" s="21">
        <f>IF($A131="","",ABS(SUMIFS('Stock moves'!$G:$G,'Stock moves'!$B:$B,$A131,'Stock moves'!$G:$G,"&lt;0")))</f>
        <v/>
      </c>
      <c r="K131" s="21">
        <f>IF($A131="","",N($H131)+$I131-$J131)</f>
        <v/>
      </c>
      <c r="L131" s="19" t="n"/>
      <c r="M131" s="19" t="n"/>
      <c r="N131" s="21">
        <f>IF($A131="","",IF($K131&lt;=0,"Out of stock",IF($K131&lt;=N($L131),"Reorder","OK")))</f>
        <v/>
      </c>
      <c r="O131" s="22">
        <f>IF($A131="","",$K131*N($F131))</f>
        <v/>
      </c>
      <c r="P131" s="23">
        <f>IF(OR($A131="",N($G131)=0),"",($G131-N($F131))/$G131)</f>
        <v/>
      </c>
    </row>
    <row r="132">
      <c r="A132" s="19" t="n"/>
      <c r="B132" s="19" t="n"/>
      <c r="C132" s="19" t="n"/>
      <c r="D132" s="19" t="n"/>
      <c r="E132" s="19" t="n"/>
      <c r="F132" s="20" t="n"/>
      <c r="G132" s="20" t="n"/>
      <c r="H132" s="19" t="n"/>
      <c r="I132" s="21">
        <f>IF($A132="","",SUMIFS('Stock moves'!$G:$G,'Stock moves'!$B:$B,$A132,'Stock moves'!$G:$G,"&gt;0"))</f>
        <v/>
      </c>
      <c r="J132" s="21">
        <f>IF($A132="","",ABS(SUMIFS('Stock moves'!$G:$G,'Stock moves'!$B:$B,$A132,'Stock moves'!$G:$G,"&lt;0")))</f>
        <v/>
      </c>
      <c r="K132" s="21">
        <f>IF($A132="","",N($H132)+$I132-$J132)</f>
        <v/>
      </c>
      <c r="L132" s="19" t="n"/>
      <c r="M132" s="19" t="n"/>
      <c r="N132" s="21">
        <f>IF($A132="","",IF($K132&lt;=0,"Out of stock",IF($K132&lt;=N($L132),"Reorder","OK")))</f>
        <v/>
      </c>
      <c r="O132" s="22">
        <f>IF($A132="","",$K132*N($F132))</f>
        <v/>
      </c>
      <c r="P132" s="23">
        <f>IF(OR($A132="",N($G132)=0),"",($G132-N($F132))/$G132)</f>
        <v/>
      </c>
    </row>
    <row r="133">
      <c r="A133" s="19" t="n"/>
      <c r="B133" s="19" t="n"/>
      <c r="C133" s="19" t="n"/>
      <c r="D133" s="19" t="n"/>
      <c r="E133" s="19" t="n"/>
      <c r="F133" s="20" t="n"/>
      <c r="G133" s="20" t="n"/>
      <c r="H133" s="19" t="n"/>
      <c r="I133" s="21">
        <f>IF($A133="","",SUMIFS('Stock moves'!$G:$G,'Stock moves'!$B:$B,$A133,'Stock moves'!$G:$G,"&gt;0"))</f>
        <v/>
      </c>
      <c r="J133" s="21">
        <f>IF($A133="","",ABS(SUMIFS('Stock moves'!$G:$G,'Stock moves'!$B:$B,$A133,'Stock moves'!$G:$G,"&lt;0")))</f>
        <v/>
      </c>
      <c r="K133" s="21">
        <f>IF($A133="","",N($H133)+$I133-$J133)</f>
        <v/>
      </c>
      <c r="L133" s="19" t="n"/>
      <c r="M133" s="19" t="n"/>
      <c r="N133" s="21">
        <f>IF($A133="","",IF($K133&lt;=0,"Out of stock",IF($K133&lt;=N($L133),"Reorder","OK")))</f>
        <v/>
      </c>
      <c r="O133" s="22">
        <f>IF($A133="","",$K133*N($F133))</f>
        <v/>
      </c>
      <c r="P133" s="23">
        <f>IF(OR($A133="",N($G133)=0),"",($G133-N($F133))/$G133)</f>
        <v/>
      </c>
    </row>
    <row r="134">
      <c r="A134" s="19" t="n"/>
      <c r="B134" s="19" t="n"/>
      <c r="C134" s="19" t="n"/>
      <c r="D134" s="19" t="n"/>
      <c r="E134" s="19" t="n"/>
      <c r="F134" s="20" t="n"/>
      <c r="G134" s="20" t="n"/>
      <c r="H134" s="19" t="n"/>
      <c r="I134" s="21">
        <f>IF($A134="","",SUMIFS('Stock moves'!$G:$G,'Stock moves'!$B:$B,$A134,'Stock moves'!$G:$G,"&gt;0"))</f>
        <v/>
      </c>
      <c r="J134" s="21">
        <f>IF($A134="","",ABS(SUMIFS('Stock moves'!$G:$G,'Stock moves'!$B:$B,$A134,'Stock moves'!$G:$G,"&lt;0")))</f>
        <v/>
      </c>
      <c r="K134" s="21">
        <f>IF($A134="","",N($H134)+$I134-$J134)</f>
        <v/>
      </c>
      <c r="L134" s="19" t="n"/>
      <c r="M134" s="19" t="n"/>
      <c r="N134" s="21">
        <f>IF($A134="","",IF($K134&lt;=0,"Out of stock",IF($K134&lt;=N($L134),"Reorder","OK")))</f>
        <v/>
      </c>
      <c r="O134" s="22">
        <f>IF($A134="","",$K134*N($F134))</f>
        <v/>
      </c>
      <c r="P134" s="23">
        <f>IF(OR($A134="",N($G134)=0),"",($G134-N($F134))/$G134)</f>
        <v/>
      </c>
    </row>
    <row r="135">
      <c r="A135" s="19" t="n"/>
      <c r="B135" s="19" t="n"/>
      <c r="C135" s="19" t="n"/>
      <c r="D135" s="19" t="n"/>
      <c r="E135" s="19" t="n"/>
      <c r="F135" s="20" t="n"/>
      <c r="G135" s="20" t="n"/>
      <c r="H135" s="19" t="n"/>
      <c r="I135" s="21">
        <f>IF($A135="","",SUMIFS('Stock moves'!$G:$G,'Stock moves'!$B:$B,$A135,'Stock moves'!$G:$G,"&gt;0"))</f>
        <v/>
      </c>
      <c r="J135" s="21">
        <f>IF($A135="","",ABS(SUMIFS('Stock moves'!$G:$G,'Stock moves'!$B:$B,$A135,'Stock moves'!$G:$G,"&lt;0")))</f>
        <v/>
      </c>
      <c r="K135" s="21">
        <f>IF($A135="","",N($H135)+$I135-$J135)</f>
        <v/>
      </c>
      <c r="L135" s="19" t="n"/>
      <c r="M135" s="19" t="n"/>
      <c r="N135" s="21">
        <f>IF($A135="","",IF($K135&lt;=0,"Out of stock",IF($K135&lt;=N($L135),"Reorder","OK")))</f>
        <v/>
      </c>
      <c r="O135" s="22">
        <f>IF($A135="","",$K135*N($F135))</f>
        <v/>
      </c>
      <c r="P135" s="23">
        <f>IF(OR($A135="",N($G135)=0),"",($G135-N($F135))/$G135)</f>
        <v/>
      </c>
    </row>
    <row r="136">
      <c r="A136" s="19" t="n"/>
      <c r="B136" s="19" t="n"/>
      <c r="C136" s="19" t="n"/>
      <c r="D136" s="19" t="n"/>
      <c r="E136" s="19" t="n"/>
      <c r="F136" s="20" t="n"/>
      <c r="G136" s="20" t="n"/>
      <c r="H136" s="19" t="n"/>
      <c r="I136" s="21">
        <f>IF($A136="","",SUMIFS('Stock moves'!$G:$G,'Stock moves'!$B:$B,$A136,'Stock moves'!$G:$G,"&gt;0"))</f>
        <v/>
      </c>
      <c r="J136" s="21">
        <f>IF($A136="","",ABS(SUMIFS('Stock moves'!$G:$G,'Stock moves'!$B:$B,$A136,'Stock moves'!$G:$G,"&lt;0")))</f>
        <v/>
      </c>
      <c r="K136" s="21">
        <f>IF($A136="","",N($H136)+$I136-$J136)</f>
        <v/>
      </c>
      <c r="L136" s="19" t="n"/>
      <c r="M136" s="19" t="n"/>
      <c r="N136" s="21">
        <f>IF($A136="","",IF($K136&lt;=0,"Out of stock",IF($K136&lt;=N($L136),"Reorder","OK")))</f>
        <v/>
      </c>
      <c r="O136" s="22">
        <f>IF($A136="","",$K136*N($F136))</f>
        <v/>
      </c>
      <c r="P136" s="23">
        <f>IF(OR($A136="",N($G136)=0),"",($G136-N($F136))/$G136)</f>
        <v/>
      </c>
    </row>
    <row r="137">
      <c r="A137" s="19" t="n"/>
      <c r="B137" s="19" t="n"/>
      <c r="C137" s="19" t="n"/>
      <c r="D137" s="19" t="n"/>
      <c r="E137" s="19" t="n"/>
      <c r="F137" s="20" t="n"/>
      <c r="G137" s="20" t="n"/>
      <c r="H137" s="19" t="n"/>
      <c r="I137" s="21">
        <f>IF($A137="","",SUMIFS('Stock moves'!$G:$G,'Stock moves'!$B:$B,$A137,'Stock moves'!$G:$G,"&gt;0"))</f>
        <v/>
      </c>
      <c r="J137" s="21">
        <f>IF($A137="","",ABS(SUMIFS('Stock moves'!$G:$G,'Stock moves'!$B:$B,$A137,'Stock moves'!$G:$G,"&lt;0")))</f>
        <v/>
      </c>
      <c r="K137" s="21">
        <f>IF($A137="","",N($H137)+$I137-$J137)</f>
        <v/>
      </c>
      <c r="L137" s="19" t="n"/>
      <c r="M137" s="19" t="n"/>
      <c r="N137" s="21">
        <f>IF($A137="","",IF($K137&lt;=0,"Out of stock",IF($K137&lt;=N($L137),"Reorder","OK")))</f>
        <v/>
      </c>
      <c r="O137" s="22">
        <f>IF($A137="","",$K137*N($F137))</f>
        <v/>
      </c>
      <c r="P137" s="23">
        <f>IF(OR($A137="",N($G137)=0),"",($G137-N($F137))/$G137)</f>
        <v/>
      </c>
    </row>
    <row r="138">
      <c r="A138" s="19" t="n"/>
      <c r="B138" s="19" t="n"/>
      <c r="C138" s="19" t="n"/>
      <c r="D138" s="19" t="n"/>
      <c r="E138" s="19" t="n"/>
      <c r="F138" s="20" t="n"/>
      <c r="G138" s="20" t="n"/>
      <c r="H138" s="19" t="n"/>
      <c r="I138" s="21">
        <f>IF($A138="","",SUMIFS('Stock moves'!$G:$G,'Stock moves'!$B:$B,$A138,'Stock moves'!$G:$G,"&gt;0"))</f>
        <v/>
      </c>
      <c r="J138" s="21">
        <f>IF($A138="","",ABS(SUMIFS('Stock moves'!$G:$G,'Stock moves'!$B:$B,$A138,'Stock moves'!$G:$G,"&lt;0")))</f>
        <v/>
      </c>
      <c r="K138" s="21">
        <f>IF($A138="","",N($H138)+$I138-$J138)</f>
        <v/>
      </c>
      <c r="L138" s="19" t="n"/>
      <c r="M138" s="19" t="n"/>
      <c r="N138" s="21">
        <f>IF($A138="","",IF($K138&lt;=0,"Out of stock",IF($K138&lt;=N($L138),"Reorder","OK")))</f>
        <v/>
      </c>
      <c r="O138" s="22">
        <f>IF($A138="","",$K138*N($F138))</f>
        <v/>
      </c>
      <c r="P138" s="23">
        <f>IF(OR($A138="",N($G138)=0),"",($G138-N($F138))/$G138)</f>
        <v/>
      </c>
    </row>
    <row r="139">
      <c r="A139" s="19" t="n"/>
      <c r="B139" s="19" t="n"/>
      <c r="C139" s="19" t="n"/>
      <c r="D139" s="19" t="n"/>
      <c r="E139" s="19" t="n"/>
      <c r="F139" s="20" t="n"/>
      <c r="G139" s="20" t="n"/>
      <c r="H139" s="19" t="n"/>
      <c r="I139" s="21">
        <f>IF($A139="","",SUMIFS('Stock moves'!$G:$G,'Stock moves'!$B:$B,$A139,'Stock moves'!$G:$G,"&gt;0"))</f>
        <v/>
      </c>
      <c r="J139" s="21">
        <f>IF($A139="","",ABS(SUMIFS('Stock moves'!$G:$G,'Stock moves'!$B:$B,$A139,'Stock moves'!$G:$G,"&lt;0")))</f>
        <v/>
      </c>
      <c r="K139" s="21">
        <f>IF($A139="","",N($H139)+$I139-$J139)</f>
        <v/>
      </c>
      <c r="L139" s="19" t="n"/>
      <c r="M139" s="19" t="n"/>
      <c r="N139" s="21">
        <f>IF($A139="","",IF($K139&lt;=0,"Out of stock",IF($K139&lt;=N($L139),"Reorder","OK")))</f>
        <v/>
      </c>
      <c r="O139" s="22">
        <f>IF($A139="","",$K139*N($F139))</f>
        <v/>
      </c>
      <c r="P139" s="23">
        <f>IF(OR($A139="",N($G139)=0),"",($G139-N($F139))/$G139)</f>
        <v/>
      </c>
    </row>
    <row r="140">
      <c r="A140" s="19" t="n"/>
      <c r="B140" s="19" t="n"/>
      <c r="C140" s="19" t="n"/>
      <c r="D140" s="19" t="n"/>
      <c r="E140" s="19" t="n"/>
      <c r="F140" s="20" t="n"/>
      <c r="G140" s="20" t="n"/>
      <c r="H140" s="19" t="n"/>
      <c r="I140" s="21">
        <f>IF($A140="","",SUMIFS('Stock moves'!$G:$G,'Stock moves'!$B:$B,$A140,'Stock moves'!$G:$G,"&gt;0"))</f>
        <v/>
      </c>
      <c r="J140" s="21">
        <f>IF($A140="","",ABS(SUMIFS('Stock moves'!$G:$G,'Stock moves'!$B:$B,$A140,'Stock moves'!$G:$G,"&lt;0")))</f>
        <v/>
      </c>
      <c r="K140" s="21">
        <f>IF($A140="","",N($H140)+$I140-$J140)</f>
        <v/>
      </c>
      <c r="L140" s="19" t="n"/>
      <c r="M140" s="19" t="n"/>
      <c r="N140" s="21">
        <f>IF($A140="","",IF($K140&lt;=0,"Out of stock",IF($K140&lt;=N($L140),"Reorder","OK")))</f>
        <v/>
      </c>
      <c r="O140" s="22">
        <f>IF($A140="","",$K140*N($F140))</f>
        <v/>
      </c>
      <c r="P140" s="23">
        <f>IF(OR($A140="",N($G140)=0),"",($G140-N($F140))/$G140)</f>
        <v/>
      </c>
    </row>
    <row r="141">
      <c r="A141" s="19" t="n"/>
      <c r="B141" s="19" t="n"/>
      <c r="C141" s="19" t="n"/>
      <c r="D141" s="19" t="n"/>
      <c r="E141" s="19" t="n"/>
      <c r="F141" s="20" t="n"/>
      <c r="G141" s="20" t="n"/>
      <c r="H141" s="19" t="n"/>
      <c r="I141" s="21">
        <f>IF($A141="","",SUMIFS('Stock moves'!$G:$G,'Stock moves'!$B:$B,$A141,'Stock moves'!$G:$G,"&gt;0"))</f>
        <v/>
      </c>
      <c r="J141" s="21">
        <f>IF($A141="","",ABS(SUMIFS('Stock moves'!$G:$G,'Stock moves'!$B:$B,$A141,'Stock moves'!$G:$G,"&lt;0")))</f>
        <v/>
      </c>
      <c r="K141" s="21">
        <f>IF($A141="","",N($H141)+$I141-$J141)</f>
        <v/>
      </c>
      <c r="L141" s="19" t="n"/>
      <c r="M141" s="19" t="n"/>
      <c r="N141" s="21">
        <f>IF($A141="","",IF($K141&lt;=0,"Out of stock",IF($K141&lt;=N($L141),"Reorder","OK")))</f>
        <v/>
      </c>
      <c r="O141" s="22">
        <f>IF($A141="","",$K141*N($F141))</f>
        <v/>
      </c>
      <c r="P141" s="23">
        <f>IF(OR($A141="",N($G141)=0),"",($G141-N($F141))/$G141)</f>
        <v/>
      </c>
    </row>
    <row r="142">
      <c r="A142" s="19" t="n"/>
      <c r="B142" s="19" t="n"/>
      <c r="C142" s="19" t="n"/>
      <c r="D142" s="19" t="n"/>
      <c r="E142" s="19" t="n"/>
      <c r="F142" s="20" t="n"/>
      <c r="G142" s="20" t="n"/>
      <c r="H142" s="19" t="n"/>
      <c r="I142" s="21">
        <f>IF($A142="","",SUMIFS('Stock moves'!$G:$G,'Stock moves'!$B:$B,$A142,'Stock moves'!$G:$G,"&gt;0"))</f>
        <v/>
      </c>
      <c r="J142" s="21">
        <f>IF($A142="","",ABS(SUMIFS('Stock moves'!$G:$G,'Stock moves'!$B:$B,$A142,'Stock moves'!$G:$G,"&lt;0")))</f>
        <v/>
      </c>
      <c r="K142" s="21">
        <f>IF($A142="","",N($H142)+$I142-$J142)</f>
        <v/>
      </c>
      <c r="L142" s="19" t="n"/>
      <c r="M142" s="19" t="n"/>
      <c r="N142" s="21">
        <f>IF($A142="","",IF($K142&lt;=0,"Out of stock",IF($K142&lt;=N($L142),"Reorder","OK")))</f>
        <v/>
      </c>
      <c r="O142" s="22">
        <f>IF($A142="","",$K142*N($F142))</f>
        <v/>
      </c>
      <c r="P142" s="23">
        <f>IF(OR($A142="",N($G142)=0),"",($G142-N($F142))/$G142)</f>
        <v/>
      </c>
    </row>
    <row r="143">
      <c r="A143" s="19" t="n"/>
      <c r="B143" s="19" t="n"/>
      <c r="C143" s="19" t="n"/>
      <c r="D143" s="19" t="n"/>
      <c r="E143" s="19" t="n"/>
      <c r="F143" s="20" t="n"/>
      <c r="G143" s="20" t="n"/>
      <c r="H143" s="19" t="n"/>
      <c r="I143" s="21">
        <f>IF($A143="","",SUMIFS('Stock moves'!$G:$G,'Stock moves'!$B:$B,$A143,'Stock moves'!$G:$G,"&gt;0"))</f>
        <v/>
      </c>
      <c r="J143" s="21">
        <f>IF($A143="","",ABS(SUMIFS('Stock moves'!$G:$G,'Stock moves'!$B:$B,$A143,'Stock moves'!$G:$G,"&lt;0")))</f>
        <v/>
      </c>
      <c r="K143" s="21">
        <f>IF($A143="","",N($H143)+$I143-$J143)</f>
        <v/>
      </c>
      <c r="L143" s="19" t="n"/>
      <c r="M143" s="19" t="n"/>
      <c r="N143" s="21">
        <f>IF($A143="","",IF($K143&lt;=0,"Out of stock",IF($K143&lt;=N($L143),"Reorder","OK")))</f>
        <v/>
      </c>
      <c r="O143" s="22">
        <f>IF($A143="","",$K143*N($F143))</f>
        <v/>
      </c>
      <c r="P143" s="23">
        <f>IF(OR($A143="",N($G143)=0),"",($G143-N($F143))/$G143)</f>
        <v/>
      </c>
    </row>
    <row r="144">
      <c r="A144" s="19" t="n"/>
      <c r="B144" s="19" t="n"/>
      <c r="C144" s="19" t="n"/>
      <c r="D144" s="19" t="n"/>
      <c r="E144" s="19" t="n"/>
      <c r="F144" s="20" t="n"/>
      <c r="G144" s="20" t="n"/>
      <c r="H144" s="19" t="n"/>
      <c r="I144" s="21">
        <f>IF($A144="","",SUMIFS('Stock moves'!$G:$G,'Stock moves'!$B:$B,$A144,'Stock moves'!$G:$G,"&gt;0"))</f>
        <v/>
      </c>
      <c r="J144" s="21">
        <f>IF($A144="","",ABS(SUMIFS('Stock moves'!$G:$G,'Stock moves'!$B:$B,$A144,'Stock moves'!$G:$G,"&lt;0")))</f>
        <v/>
      </c>
      <c r="K144" s="21">
        <f>IF($A144="","",N($H144)+$I144-$J144)</f>
        <v/>
      </c>
      <c r="L144" s="19" t="n"/>
      <c r="M144" s="19" t="n"/>
      <c r="N144" s="21">
        <f>IF($A144="","",IF($K144&lt;=0,"Out of stock",IF($K144&lt;=N($L144),"Reorder","OK")))</f>
        <v/>
      </c>
      <c r="O144" s="22">
        <f>IF($A144="","",$K144*N($F144))</f>
        <v/>
      </c>
      <c r="P144" s="23">
        <f>IF(OR($A144="",N($G144)=0),"",($G144-N($F144))/$G144)</f>
        <v/>
      </c>
    </row>
    <row r="145">
      <c r="A145" s="19" t="n"/>
      <c r="B145" s="19" t="n"/>
      <c r="C145" s="19" t="n"/>
      <c r="D145" s="19" t="n"/>
      <c r="E145" s="19" t="n"/>
      <c r="F145" s="20" t="n"/>
      <c r="G145" s="20" t="n"/>
      <c r="H145" s="19" t="n"/>
      <c r="I145" s="21">
        <f>IF($A145="","",SUMIFS('Stock moves'!$G:$G,'Stock moves'!$B:$B,$A145,'Stock moves'!$G:$G,"&gt;0"))</f>
        <v/>
      </c>
      <c r="J145" s="21">
        <f>IF($A145="","",ABS(SUMIFS('Stock moves'!$G:$G,'Stock moves'!$B:$B,$A145,'Stock moves'!$G:$G,"&lt;0")))</f>
        <v/>
      </c>
      <c r="K145" s="21">
        <f>IF($A145="","",N($H145)+$I145-$J145)</f>
        <v/>
      </c>
      <c r="L145" s="19" t="n"/>
      <c r="M145" s="19" t="n"/>
      <c r="N145" s="21">
        <f>IF($A145="","",IF($K145&lt;=0,"Out of stock",IF($K145&lt;=N($L145),"Reorder","OK")))</f>
        <v/>
      </c>
      <c r="O145" s="22">
        <f>IF($A145="","",$K145*N($F145))</f>
        <v/>
      </c>
      <c r="P145" s="23">
        <f>IF(OR($A145="",N($G145)=0),"",($G145-N($F145))/$G145)</f>
        <v/>
      </c>
    </row>
    <row r="146">
      <c r="A146" s="19" t="n"/>
      <c r="B146" s="19" t="n"/>
      <c r="C146" s="19" t="n"/>
      <c r="D146" s="19" t="n"/>
      <c r="E146" s="19" t="n"/>
      <c r="F146" s="20" t="n"/>
      <c r="G146" s="20" t="n"/>
      <c r="H146" s="19" t="n"/>
      <c r="I146" s="21">
        <f>IF($A146="","",SUMIFS('Stock moves'!$G:$G,'Stock moves'!$B:$B,$A146,'Stock moves'!$G:$G,"&gt;0"))</f>
        <v/>
      </c>
      <c r="J146" s="21">
        <f>IF($A146="","",ABS(SUMIFS('Stock moves'!$G:$G,'Stock moves'!$B:$B,$A146,'Stock moves'!$G:$G,"&lt;0")))</f>
        <v/>
      </c>
      <c r="K146" s="21">
        <f>IF($A146="","",N($H146)+$I146-$J146)</f>
        <v/>
      </c>
      <c r="L146" s="19" t="n"/>
      <c r="M146" s="19" t="n"/>
      <c r="N146" s="21">
        <f>IF($A146="","",IF($K146&lt;=0,"Out of stock",IF($K146&lt;=N($L146),"Reorder","OK")))</f>
        <v/>
      </c>
      <c r="O146" s="22">
        <f>IF($A146="","",$K146*N($F146))</f>
        <v/>
      </c>
      <c r="P146" s="23">
        <f>IF(OR($A146="",N($G146)=0),"",($G146-N($F146))/$G146)</f>
        <v/>
      </c>
    </row>
    <row r="147">
      <c r="A147" s="19" t="n"/>
      <c r="B147" s="19" t="n"/>
      <c r="C147" s="19" t="n"/>
      <c r="D147" s="19" t="n"/>
      <c r="E147" s="19" t="n"/>
      <c r="F147" s="20" t="n"/>
      <c r="G147" s="20" t="n"/>
      <c r="H147" s="19" t="n"/>
      <c r="I147" s="21">
        <f>IF($A147="","",SUMIFS('Stock moves'!$G:$G,'Stock moves'!$B:$B,$A147,'Stock moves'!$G:$G,"&gt;0"))</f>
        <v/>
      </c>
      <c r="J147" s="21">
        <f>IF($A147="","",ABS(SUMIFS('Stock moves'!$G:$G,'Stock moves'!$B:$B,$A147,'Stock moves'!$G:$G,"&lt;0")))</f>
        <v/>
      </c>
      <c r="K147" s="21">
        <f>IF($A147="","",N($H147)+$I147-$J147)</f>
        <v/>
      </c>
      <c r="L147" s="19" t="n"/>
      <c r="M147" s="19" t="n"/>
      <c r="N147" s="21">
        <f>IF($A147="","",IF($K147&lt;=0,"Out of stock",IF($K147&lt;=N($L147),"Reorder","OK")))</f>
        <v/>
      </c>
      <c r="O147" s="22">
        <f>IF($A147="","",$K147*N($F147))</f>
        <v/>
      </c>
      <c r="P147" s="23">
        <f>IF(OR($A147="",N($G147)=0),"",($G147-N($F147))/$G147)</f>
        <v/>
      </c>
    </row>
    <row r="148">
      <c r="A148" s="19" t="n"/>
      <c r="B148" s="19" t="n"/>
      <c r="C148" s="19" t="n"/>
      <c r="D148" s="19" t="n"/>
      <c r="E148" s="19" t="n"/>
      <c r="F148" s="20" t="n"/>
      <c r="G148" s="20" t="n"/>
      <c r="H148" s="19" t="n"/>
      <c r="I148" s="21">
        <f>IF($A148="","",SUMIFS('Stock moves'!$G:$G,'Stock moves'!$B:$B,$A148,'Stock moves'!$G:$G,"&gt;0"))</f>
        <v/>
      </c>
      <c r="J148" s="21">
        <f>IF($A148="","",ABS(SUMIFS('Stock moves'!$G:$G,'Stock moves'!$B:$B,$A148,'Stock moves'!$G:$G,"&lt;0")))</f>
        <v/>
      </c>
      <c r="K148" s="21">
        <f>IF($A148="","",N($H148)+$I148-$J148)</f>
        <v/>
      </c>
      <c r="L148" s="19" t="n"/>
      <c r="M148" s="19" t="n"/>
      <c r="N148" s="21">
        <f>IF($A148="","",IF($K148&lt;=0,"Out of stock",IF($K148&lt;=N($L148),"Reorder","OK")))</f>
        <v/>
      </c>
      <c r="O148" s="22">
        <f>IF($A148="","",$K148*N($F148))</f>
        <v/>
      </c>
      <c r="P148" s="23">
        <f>IF(OR($A148="",N($G148)=0),"",($G148-N($F148))/$G148)</f>
        <v/>
      </c>
    </row>
    <row r="149">
      <c r="A149" s="19" t="n"/>
      <c r="B149" s="19" t="n"/>
      <c r="C149" s="19" t="n"/>
      <c r="D149" s="19" t="n"/>
      <c r="E149" s="19" t="n"/>
      <c r="F149" s="20" t="n"/>
      <c r="G149" s="20" t="n"/>
      <c r="H149" s="19" t="n"/>
      <c r="I149" s="21">
        <f>IF($A149="","",SUMIFS('Stock moves'!$G:$G,'Stock moves'!$B:$B,$A149,'Stock moves'!$G:$G,"&gt;0"))</f>
        <v/>
      </c>
      <c r="J149" s="21">
        <f>IF($A149="","",ABS(SUMIFS('Stock moves'!$G:$G,'Stock moves'!$B:$B,$A149,'Stock moves'!$G:$G,"&lt;0")))</f>
        <v/>
      </c>
      <c r="K149" s="21">
        <f>IF($A149="","",N($H149)+$I149-$J149)</f>
        <v/>
      </c>
      <c r="L149" s="19" t="n"/>
      <c r="M149" s="19" t="n"/>
      <c r="N149" s="21">
        <f>IF($A149="","",IF($K149&lt;=0,"Out of stock",IF($K149&lt;=N($L149),"Reorder","OK")))</f>
        <v/>
      </c>
      <c r="O149" s="22">
        <f>IF($A149="","",$K149*N($F149))</f>
        <v/>
      </c>
      <c r="P149" s="23">
        <f>IF(OR($A149="",N($G149)=0),"",($G149-N($F149))/$G149)</f>
        <v/>
      </c>
    </row>
    <row r="150">
      <c r="A150" s="19" t="n"/>
      <c r="B150" s="19" t="n"/>
      <c r="C150" s="19" t="n"/>
      <c r="D150" s="19" t="n"/>
      <c r="E150" s="19" t="n"/>
      <c r="F150" s="20" t="n"/>
      <c r="G150" s="20" t="n"/>
      <c r="H150" s="19" t="n"/>
      <c r="I150" s="21">
        <f>IF($A150="","",SUMIFS('Stock moves'!$G:$G,'Stock moves'!$B:$B,$A150,'Stock moves'!$G:$G,"&gt;0"))</f>
        <v/>
      </c>
      <c r="J150" s="21">
        <f>IF($A150="","",ABS(SUMIFS('Stock moves'!$G:$G,'Stock moves'!$B:$B,$A150,'Stock moves'!$G:$G,"&lt;0")))</f>
        <v/>
      </c>
      <c r="K150" s="21">
        <f>IF($A150="","",N($H150)+$I150-$J150)</f>
        <v/>
      </c>
      <c r="L150" s="19" t="n"/>
      <c r="M150" s="19" t="n"/>
      <c r="N150" s="21">
        <f>IF($A150="","",IF($K150&lt;=0,"Out of stock",IF($K150&lt;=N($L150),"Reorder","OK")))</f>
        <v/>
      </c>
      <c r="O150" s="22">
        <f>IF($A150="","",$K150*N($F150))</f>
        <v/>
      </c>
      <c r="P150" s="23">
        <f>IF(OR($A150="",N($G150)=0),"",($G150-N($F150))/$G150)</f>
        <v/>
      </c>
    </row>
    <row r="151">
      <c r="A151" s="19" t="n"/>
      <c r="B151" s="19" t="n"/>
      <c r="C151" s="19" t="n"/>
      <c r="D151" s="19" t="n"/>
      <c r="E151" s="19" t="n"/>
      <c r="F151" s="20" t="n"/>
      <c r="G151" s="20" t="n"/>
      <c r="H151" s="19" t="n"/>
      <c r="I151" s="21">
        <f>IF($A151="","",SUMIFS('Stock moves'!$G:$G,'Stock moves'!$B:$B,$A151,'Stock moves'!$G:$G,"&gt;0"))</f>
        <v/>
      </c>
      <c r="J151" s="21">
        <f>IF($A151="","",ABS(SUMIFS('Stock moves'!$G:$G,'Stock moves'!$B:$B,$A151,'Stock moves'!$G:$G,"&lt;0")))</f>
        <v/>
      </c>
      <c r="K151" s="21">
        <f>IF($A151="","",N($H151)+$I151-$J151)</f>
        <v/>
      </c>
      <c r="L151" s="19" t="n"/>
      <c r="M151" s="19" t="n"/>
      <c r="N151" s="21">
        <f>IF($A151="","",IF($K151&lt;=0,"Out of stock",IF($K151&lt;=N($L151),"Reorder","OK")))</f>
        <v/>
      </c>
      <c r="O151" s="22">
        <f>IF($A151="","",$K151*N($F151))</f>
        <v/>
      </c>
      <c r="P151" s="23">
        <f>IF(OR($A151="",N($G151)=0),"",($G151-N($F151))/$G151)</f>
        <v/>
      </c>
    </row>
    <row r="152">
      <c r="A152" s="19" t="n"/>
      <c r="B152" s="19" t="n"/>
      <c r="C152" s="19" t="n"/>
      <c r="D152" s="19" t="n"/>
      <c r="E152" s="19" t="n"/>
      <c r="F152" s="20" t="n"/>
      <c r="G152" s="20" t="n"/>
      <c r="H152" s="19" t="n"/>
      <c r="I152" s="21">
        <f>IF($A152="","",SUMIFS('Stock moves'!$G:$G,'Stock moves'!$B:$B,$A152,'Stock moves'!$G:$G,"&gt;0"))</f>
        <v/>
      </c>
      <c r="J152" s="21">
        <f>IF($A152="","",ABS(SUMIFS('Stock moves'!$G:$G,'Stock moves'!$B:$B,$A152,'Stock moves'!$G:$G,"&lt;0")))</f>
        <v/>
      </c>
      <c r="K152" s="21">
        <f>IF($A152="","",N($H152)+$I152-$J152)</f>
        <v/>
      </c>
      <c r="L152" s="19" t="n"/>
      <c r="M152" s="19" t="n"/>
      <c r="N152" s="21">
        <f>IF($A152="","",IF($K152&lt;=0,"Out of stock",IF($K152&lt;=N($L152),"Reorder","OK")))</f>
        <v/>
      </c>
      <c r="O152" s="22">
        <f>IF($A152="","",$K152*N($F152))</f>
        <v/>
      </c>
      <c r="P152" s="23">
        <f>IF(OR($A152="",N($G152)=0),"",($G152-N($F152))/$G152)</f>
        <v/>
      </c>
    </row>
    <row r="153">
      <c r="A153" s="19" t="n"/>
      <c r="B153" s="19" t="n"/>
      <c r="C153" s="19" t="n"/>
      <c r="D153" s="19" t="n"/>
      <c r="E153" s="19" t="n"/>
      <c r="F153" s="20" t="n"/>
      <c r="G153" s="20" t="n"/>
      <c r="H153" s="19" t="n"/>
      <c r="I153" s="21">
        <f>IF($A153="","",SUMIFS('Stock moves'!$G:$G,'Stock moves'!$B:$B,$A153,'Stock moves'!$G:$G,"&gt;0"))</f>
        <v/>
      </c>
      <c r="J153" s="21">
        <f>IF($A153="","",ABS(SUMIFS('Stock moves'!$G:$G,'Stock moves'!$B:$B,$A153,'Stock moves'!$G:$G,"&lt;0")))</f>
        <v/>
      </c>
      <c r="K153" s="21">
        <f>IF($A153="","",N($H153)+$I153-$J153)</f>
        <v/>
      </c>
      <c r="L153" s="19" t="n"/>
      <c r="M153" s="19" t="n"/>
      <c r="N153" s="21">
        <f>IF($A153="","",IF($K153&lt;=0,"Out of stock",IF($K153&lt;=N($L153),"Reorder","OK")))</f>
        <v/>
      </c>
      <c r="O153" s="22">
        <f>IF($A153="","",$K153*N($F153))</f>
        <v/>
      </c>
      <c r="P153" s="23">
        <f>IF(OR($A153="",N($G153)=0),"",($G153-N($F153))/$G153)</f>
        <v/>
      </c>
    </row>
    <row r="154">
      <c r="A154" s="19" t="n"/>
      <c r="B154" s="19" t="n"/>
      <c r="C154" s="19" t="n"/>
      <c r="D154" s="19" t="n"/>
      <c r="E154" s="19" t="n"/>
      <c r="F154" s="20" t="n"/>
      <c r="G154" s="20" t="n"/>
      <c r="H154" s="19" t="n"/>
      <c r="I154" s="21">
        <f>IF($A154="","",SUMIFS('Stock moves'!$G:$G,'Stock moves'!$B:$B,$A154,'Stock moves'!$G:$G,"&gt;0"))</f>
        <v/>
      </c>
      <c r="J154" s="21">
        <f>IF($A154="","",ABS(SUMIFS('Stock moves'!$G:$G,'Stock moves'!$B:$B,$A154,'Stock moves'!$G:$G,"&lt;0")))</f>
        <v/>
      </c>
      <c r="K154" s="21">
        <f>IF($A154="","",N($H154)+$I154-$J154)</f>
        <v/>
      </c>
      <c r="L154" s="19" t="n"/>
      <c r="M154" s="19" t="n"/>
      <c r="N154" s="21">
        <f>IF($A154="","",IF($K154&lt;=0,"Out of stock",IF($K154&lt;=N($L154),"Reorder","OK")))</f>
        <v/>
      </c>
      <c r="O154" s="22">
        <f>IF($A154="","",$K154*N($F154))</f>
        <v/>
      </c>
      <c r="P154" s="23">
        <f>IF(OR($A154="",N($G154)=0),"",($G154-N($F154))/$G154)</f>
        <v/>
      </c>
    </row>
    <row r="155">
      <c r="A155" s="19" t="n"/>
      <c r="B155" s="19" t="n"/>
      <c r="C155" s="19" t="n"/>
      <c r="D155" s="19" t="n"/>
      <c r="E155" s="19" t="n"/>
      <c r="F155" s="20" t="n"/>
      <c r="G155" s="20" t="n"/>
      <c r="H155" s="19" t="n"/>
      <c r="I155" s="21">
        <f>IF($A155="","",SUMIFS('Stock moves'!$G:$G,'Stock moves'!$B:$B,$A155,'Stock moves'!$G:$G,"&gt;0"))</f>
        <v/>
      </c>
      <c r="J155" s="21">
        <f>IF($A155="","",ABS(SUMIFS('Stock moves'!$G:$G,'Stock moves'!$B:$B,$A155,'Stock moves'!$G:$G,"&lt;0")))</f>
        <v/>
      </c>
      <c r="K155" s="21">
        <f>IF($A155="","",N($H155)+$I155-$J155)</f>
        <v/>
      </c>
      <c r="L155" s="19" t="n"/>
      <c r="M155" s="19" t="n"/>
      <c r="N155" s="21">
        <f>IF($A155="","",IF($K155&lt;=0,"Out of stock",IF($K155&lt;=N($L155),"Reorder","OK")))</f>
        <v/>
      </c>
      <c r="O155" s="22">
        <f>IF($A155="","",$K155*N($F155))</f>
        <v/>
      </c>
      <c r="P155" s="23">
        <f>IF(OR($A155="",N($G155)=0),"",($G155-N($F155))/$G155)</f>
        <v/>
      </c>
    </row>
    <row r="156">
      <c r="A156" s="19" t="n"/>
      <c r="B156" s="19" t="n"/>
      <c r="C156" s="19" t="n"/>
      <c r="D156" s="19" t="n"/>
      <c r="E156" s="19" t="n"/>
      <c r="F156" s="20" t="n"/>
      <c r="G156" s="20" t="n"/>
      <c r="H156" s="19" t="n"/>
      <c r="I156" s="21">
        <f>IF($A156="","",SUMIFS('Stock moves'!$G:$G,'Stock moves'!$B:$B,$A156,'Stock moves'!$G:$G,"&gt;0"))</f>
        <v/>
      </c>
      <c r="J156" s="21">
        <f>IF($A156="","",ABS(SUMIFS('Stock moves'!$G:$G,'Stock moves'!$B:$B,$A156,'Stock moves'!$G:$G,"&lt;0")))</f>
        <v/>
      </c>
      <c r="K156" s="21">
        <f>IF($A156="","",N($H156)+$I156-$J156)</f>
        <v/>
      </c>
      <c r="L156" s="19" t="n"/>
      <c r="M156" s="19" t="n"/>
      <c r="N156" s="21">
        <f>IF($A156="","",IF($K156&lt;=0,"Out of stock",IF($K156&lt;=N($L156),"Reorder","OK")))</f>
        <v/>
      </c>
      <c r="O156" s="22">
        <f>IF($A156="","",$K156*N($F156))</f>
        <v/>
      </c>
      <c r="P156" s="23">
        <f>IF(OR($A156="",N($G156)=0),"",($G156-N($F156))/$G156)</f>
        <v/>
      </c>
    </row>
    <row r="157">
      <c r="A157" s="19" t="n"/>
      <c r="B157" s="19" t="n"/>
      <c r="C157" s="19" t="n"/>
      <c r="D157" s="19" t="n"/>
      <c r="E157" s="19" t="n"/>
      <c r="F157" s="20" t="n"/>
      <c r="G157" s="20" t="n"/>
      <c r="H157" s="19" t="n"/>
      <c r="I157" s="21">
        <f>IF($A157="","",SUMIFS('Stock moves'!$G:$G,'Stock moves'!$B:$B,$A157,'Stock moves'!$G:$G,"&gt;0"))</f>
        <v/>
      </c>
      <c r="J157" s="21">
        <f>IF($A157="","",ABS(SUMIFS('Stock moves'!$G:$G,'Stock moves'!$B:$B,$A157,'Stock moves'!$G:$G,"&lt;0")))</f>
        <v/>
      </c>
      <c r="K157" s="21">
        <f>IF($A157="","",N($H157)+$I157-$J157)</f>
        <v/>
      </c>
      <c r="L157" s="19" t="n"/>
      <c r="M157" s="19" t="n"/>
      <c r="N157" s="21">
        <f>IF($A157="","",IF($K157&lt;=0,"Out of stock",IF($K157&lt;=N($L157),"Reorder","OK")))</f>
        <v/>
      </c>
      <c r="O157" s="22">
        <f>IF($A157="","",$K157*N($F157))</f>
        <v/>
      </c>
      <c r="P157" s="23">
        <f>IF(OR($A157="",N($G157)=0),"",($G157-N($F157))/$G157)</f>
        <v/>
      </c>
    </row>
    <row r="158">
      <c r="A158" s="19" t="n"/>
      <c r="B158" s="19" t="n"/>
      <c r="C158" s="19" t="n"/>
      <c r="D158" s="19" t="n"/>
      <c r="E158" s="19" t="n"/>
      <c r="F158" s="20" t="n"/>
      <c r="G158" s="20" t="n"/>
      <c r="H158" s="19" t="n"/>
      <c r="I158" s="21">
        <f>IF($A158="","",SUMIFS('Stock moves'!$G:$G,'Stock moves'!$B:$B,$A158,'Stock moves'!$G:$G,"&gt;0"))</f>
        <v/>
      </c>
      <c r="J158" s="21">
        <f>IF($A158="","",ABS(SUMIFS('Stock moves'!$G:$G,'Stock moves'!$B:$B,$A158,'Stock moves'!$G:$G,"&lt;0")))</f>
        <v/>
      </c>
      <c r="K158" s="21">
        <f>IF($A158="","",N($H158)+$I158-$J158)</f>
        <v/>
      </c>
      <c r="L158" s="19" t="n"/>
      <c r="M158" s="19" t="n"/>
      <c r="N158" s="21">
        <f>IF($A158="","",IF($K158&lt;=0,"Out of stock",IF($K158&lt;=N($L158),"Reorder","OK")))</f>
        <v/>
      </c>
      <c r="O158" s="22">
        <f>IF($A158="","",$K158*N($F158))</f>
        <v/>
      </c>
      <c r="P158" s="23">
        <f>IF(OR($A158="",N($G158)=0),"",($G158-N($F158))/$G158)</f>
        <v/>
      </c>
    </row>
    <row r="159">
      <c r="A159" s="19" t="n"/>
      <c r="B159" s="19" t="n"/>
      <c r="C159" s="19" t="n"/>
      <c r="D159" s="19" t="n"/>
      <c r="E159" s="19" t="n"/>
      <c r="F159" s="20" t="n"/>
      <c r="G159" s="20" t="n"/>
      <c r="H159" s="19" t="n"/>
      <c r="I159" s="21">
        <f>IF($A159="","",SUMIFS('Stock moves'!$G:$G,'Stock moves'!$B:$B,$A159,'Stock moves'!$G:$G,"&gt;0"))</f>
        <v/>
      </c>
      <c r="J159" s="21">
        <f>IF($A159="","",ABS(SUMIFS('Stock moves'!$G:$G,'Stock moves'!$B:$B,$A159,'Stock moves'!$G:$G,"&lt;0")))</f>
        <v/>
      </c>
      <c r="K159" s="21">
        <f>IF($A159="","",N($H159)+$I159-$J159)</f>
        <v/>
      </c>
      <c r="L159" s="19" t="n"/>
      <c r="M159" s="19" t="n"/>
      <c r="N159" s="21">
        <f>IF($A159="","",IF($K159&lt;=0,"Out of stock",IF($K159&lt;=N($L159),"Reorder","OK")))</f>
        <v/>
      </c>
      <c r="O159" s="22">
        <f>IF($A159="","",$K159*N($F159))</f>
        <v/>
      </c>
      <c r="P159" s="23">
        <f>IF(OR($A159="",N($G159)=0),"",($G159-N($F159))/$G159)</f>
        <v/>
      </c>
    </row>
    <row r="160">
      <c r="A160" s="19" t="n"/>
      <c r="B160" s="19" t="n"/>
      <c r="C160" s="19" t="n"/>
      <c r="D160" s="19" t="n"/>
      <c r="E160" s="19" t="n"/>
      <c r="F160" s="20" t="n"/>
      <c r="G160" s="20" t="n"/>
      <c r="H160" s="19" t="n"/>
      <c r="I160" s="21">
        <f>IF($A160="","",SUMIFS('Stock moves'!$G:$G,'Stock moves'!$B:$B,$A160,'Stock moves'!$G:$G,"&gt;0"))</f>
        <v/>
      </c>
      <c r="J160" s="21">
        <f>IF($A160="","",ABS(SUMIFS('Stock moves'!$G:$G,'Stock moves'!$B:$B,$A160,'Stock moves'!$G:$G,"&lt;0")))</f>
        <v/>
      </c>
      <c r="K160" s="21">
        <f>IF($A160="","",N($H160)+$I160-$J160)</f>
        <v/>
      </c>
      <c r="L160" s="19" t="n"/>
      <c r="M160" s="19" t="n"/>
      <c r="N160" s="21">
        <f>IF($A160="","",IF($K160&lt;=0,"Out of stock",IF($K160&lt;=N($L160),"Reorder","OK")))</f>
        <v/>
      </c>
      <c r="O160" s="22">
        <f>IF($A160="","",$K160*N($F160))</f>
        <v/>
      </c>
      <c r="P160" s="23">
        <f>IF(OR($A160="",N($G160)=0),"",($G160-N($F160))/$G160)</f>
        <v/>
      </c>
    </row>
    <row r="161">
      <c r="A161" s="19" t="n"/>
      <c r="B161" s="19" t="n"/>
      <c r="C161" s="19" t="n"/>
      <c r="D161" s="19" t="n"/>
      <c r="E161" s="19" t="n"/>
      <c r="F161" s="20" t="n"/>
      <c r="G161" s="20" t="n"/>
      <c r="H161" s="19" t="n"/>
      <c r="I161" s="21">
        <f>IF($A161="","",SUMIFS('Stock moves'!$G:$G,'Stock moves'!$B:$B,$A161,'Stock moves'!$G:$G,"&gt;0"))</f>
        <v/>
      </c>
      <c r="J161" s="21">
        <f>IF($A161="","",ABS(SUMIFS('Stock moves'!$G:$G,'Stock moves'!$B:$B,$A161,'Stock moves'!$G:$G,"&lt;0")))</f>
        <v/>
      </c>
      <c r="K161" s="21">
        <f>IF($A161="","",N($H161)+$I161-$J161)</f>
        <v/>
      </c>
      <c r="L161" s="19" t="n"/>
      <c r="M161" s="19" t="n"/>
      <c r="N161" s="21">
        <f>IF($A161="","",IF($K161&lt;=0,"Out of stock",IF($K161&lt;=N($L161),"Reorder","OK")))</f>
        <v/>
      </c>
      <c r="O161" s="22">
        <f>IF($A161="","",$K161*N($F161))</f>
        <v/>
      </c>
      <c r="P161" s="23">
        <f>IF(OR($A161="",N($G161)=0),"",($G161-N($F161))/$G161)</f>
        <v/>
      </c>
    </row>
    <row r="162">
      <c r="A162" s="19" t="n"/>
      <c r="B162" s="19" t="n"/>
      <c r="C162" s="19" t="n"/>
      <c r="D162" s="19" t="n"/>
      <c r="E162" s="19" t="n"/>
      <c r="F162" s="20" t="n"/>
      <c r="G162" s="20" t="n"/>
      <c r="H162" s="19" t="n"/>
      <c r="I162" s="21">
        <f>IF($A162="","",SUMIFS('Stock moves'!$G:$G,'Stock moves'!$B:$B,$A162,'Stock moves'!$G:$G,"&gt;0"))</f>
        <v/>
      </c>
      <c r="J162" s="21">
        <f>IF($A162="","",ABS(SUMIFS('Stock moves'!$G:$G,'Stock moves'!$B:$B,$A162,'Stock moves'!$G:$G,"&lt;0")))</f>
        <v/>
      </c>
      <c r="K162" s="21">
        <f>IF($A162="","",N($H162)+$I162-$J162)</f>
        <v/>
      </c>
      <c r="L162" s="19" t="n"/>
      <c r="M162" s="19" t="n"/>
      <c r="N162" s="21">
        <f>IF($A162="","",IF($K162&lt;=0,"Out of stock",IF($K162&lt;=N($L162),"Reorder","OK")))</f>
        <v/>
      </c>
      <c r="O162" s="22">
        <f>IF($A162="","",$K162*N($F162))</f>
        <v/>
      </c>
      <c r="P162" s="23">
        <f>IF(OR($A162="",N($G162)=0),"",($G162-N($F162))/$G162)</f>
        <v/>
      </c>
    </row>
    <row r="163">
      <c r="A163" s="19" t="n"/>
      <c r="B163" s="19" t="n"/>
      <c r="C163" s="19" t="n"/>
      <c r="D163" s="19" t="n"/>
      <c r="E163" s="19" t="n"/>
      <c r="F163" s="20" t="n"/>
      <c r="G163" s="20" t="n"/>
      <c r="H163" s="19" t="n"/>
      <c r="I163" s="21">
        <f>IF($A163="","",SUMIFS('Stock moves'!$G:$G,'Stock moves'!$B:$B,$A163,'Stock moves'!$G:$G,"&gt;0"))</f>
        <v/>
      </c>
      <c r="J163" s="21">
        <f>IF($A163="","",ABS(SUMIFS('Stock moves'!$G:$G,'Stock moves'!$B:$B,$A163,'Stock moves'!$G:$G,"&lt;0")))</f>
        <v/>
      </c>
      <c r="K163" s="21">
        <f>IF($A163="","",N($H163)+$I163-$J163)</f>
        <v/>
      </c>
      <c r="L163" s="19" t="n"/>
      <c r="M163" s="19" t="n"/>
      <c r="N163" s="21">
        <f>IF($A163="","",IF($K163&lt;=0,"Out of stock",IF($K163&lt;=N($L163),"Reorder","OK")))</f>
        <v/>
      </c>
      <c r="O163" s="22">
        <f>IF($A163="","",$K163*N($F163))</f>
        <v/>
      </c>
      <c r="P163" s="23">
        <f>IF(OR($A163="",N($G163)=0),"",($G163-N($F163))/$G163)</f>
        <v/>
      </c>
    </row>
    <row r="164">
      <c r="A164" s="19" t="n"/>
      <c r="B164" s="19" t="n"/>
      <c r="C164" s="19" t="n"/>
      <c r="D164" s="19" t="n"/>
      <c r="E164" s="19" t="n"/>
      <c r="F164" s="20" t="n"/>
      <c r="G164" s="20" t="n"/>
      <c r="H164" s="19" t="n"/>
      <c r="I164" s="21">
        <f>IF($A164="","",SUMIFS('Stock moves'!$G:$G,'Stock moves'!$B:$B,$A164,'Stock moves'!$G:$G,"&gt;0"))</f>
        <v/>
      </c>
      <c r="J164" s="21">
        <f>IF($A164="","",ABS(SUMIFS('Stock moves'!$G:$G,'Stock moves'!$B:$B,$A164,'Stock moves'!$G:$G,"&lt;0")))</f>
        <v/>
      </c>
      <c r="K164" s="21">
        <f>IF($A164="","",N($H164)+$I164-$J164)</f>
        <v/>
      </c>
      <c r="L164" s="19" t="n"/>
      <c r="M164" s="19" t="n"/>
      <c r="N164" s="21">
        <f>IF($A164="","",IF($K164&lt;=0,"Out of stock",IF($K164&lt;=N($L164),"Reorder","OK")))</f>
        <v/>
      </c>
      <c r="O164" s="22">
        <f>IF($A164="","",$K164*N($F164))</f>
        <v/>
      </c>
      <c r="P164" s="23">
        <f>IF(OR($A164="",N($G164)=0),"",($G164-N($F164))/$G164)</f>
        <v/>
      </c>
    </row>
    <row r="165">
      <c r="A165" s="19" t="n"/>
      <c r="B165" s="19" t="n"/>
      <c r="C165" s="19" t="n"/>
      <c r="D165" s="19" t="n"/>
      <c r="E165" s="19" t="n"/>
      <c r="F165" s="20" t="n"/>
      <c r="G165" s="20" t="n"/>
      <c r="H165" s="19" t="n"/>
      <c r="I165" s="21">
        <f>IF($A165="","",SUMIFS('Stock moves'!$G:$G,'Stock moves'!$B:$B,$A165,'Stock moves'!$G:$G,"&gt;0"))</f>
        <v/>
      </c>
      <c r="J165" s="21">
        <f>IF($A165="","",ABS(SUMIFS('Stock moves'!$G:$G,'Stock moves'!$B:$B,$A165,'Stock moves'!$G:$G,"&lt;0")))</f>
        <v/>
      </c>
      <c r="K165" s="21">
        <f>IF($A165="","",N($H165)+$I165-$J165)</f>
        <v/>
      </c>
      <c r="L165" s="19" t="n"/>
      <c r="M165" s="19" t="n"/>
      <c r="N165" s="21">
        <f>IF($A165="","",IF($K165&lt;=0,"Out of stock",IF($K165&lt;=N($L165),"Reorder","OK")))</f>
        <v/>
      </c>
      <c r="O165" s="22">
        <f>IF($A165="","",$K165*N($F165))</f>
        <v/>
      </c>
      <c r="P165" s="23">
        <f>IF(OR($A165="",N($G165)=0),"",($G165-N($F165))/$G165)</f>
        <v/>
      </c>
    </row>
    <row r="166">
      <c r="A166" s="19" t="n"/>
      <c r="B166" s="19" t="n"/>
      <c r="C166" s="19" t="n"/>
      <c r="D166" s="19" t="n"/>
      <c r="E166" s="19" t="n"/>
      <c r="F166" s="20" t="n"/>
      <c r="G166" s="20" t="n"/>
      <c r="H166" s="19" t="n"/>
      <c r="I166" s="21">
        <f>IF($A166="","",SUMIFS('Stock moves'!$G:$G,'Stock moves'!$B:$B,$A166,'Stock moves'!$G:$G,"&gt;0"))</f>
        <v/>
      </c>
      <c r="J166" s="21">
        <f>IF($A166="","",ABS(SUMIFS('Stock moves'!$G:$G,'Stock moves'!$B:$B,$A166,'Stock moves'!$G:$G,"&lt;0")))</f>
        <v/>
      </c>
      <c r="K166" s="21">
        <f>IF($A166="","",N($H166)+$I166-$J166)</f>
        <v/>
      </c>
      <c r="L166" s="19" t="n"/>
      <c r="M166" s="19" t="n"/>
      <c r="N166" s="21">
        <f>IF($A166="","",IF($K166&lt;=0,"Out of stock",IF($K166&lt;=N($L166),"Reorder","OK")))</f>
        <v/>
      </c>
      <c r="O166" s="22">
        <f>IF($A166="","",$K166*N($F166))</f>
        <v/>
      </c>
      <c r="P166" s="23">
        <f>IF(OR($A166="",N($G166)=0),"",($G166-N($F166))/$G166)</f>
        <v/>
      </c>
    </row>
    <row r="167">
      <c r="A167" s="19" t="n"/>
      <c r="B167" s="19" t="n"/>
      <c r="C167" s="19" t="n"/>
      <c r="D167" s="19" t="n"/>
      <c r="E167" s="19" t="n"/>
      <c r="F167" s="20" t="n"/>
      <c r="G167" s="20" t="n"/>
      <c r="H167" s="19" t="n"/>
      <c r="I167" s="21">
        <f>IF($A167="","",SUMIFS('Stock moves'!$G:$G,'Stock moves'!$B:$B,$A167,'Stock moves'!$G:$G,"&gt;0"))</f>
        <v/>
      </c>
      <c r="J167" s="21">
        <f>IF($A167="","",ABS(SUMIFS('Stock moves'!$G:$G,'Stock moves'!$B:$B,$A167,'Stock moves'!$G:$G,"&lt;0")))</f>
        <v/>
      </c>
      <c r="K167" s="21">
        <f>IF($A167="","",N($H167)+$I167-$J167)</f>
        <v/>
      </c>
      <c r="L167" s="19" t="n"/>
      <c r="M167" s="19" t="n"/>
      <c r="N167" s="21">
        <f>IF($A167="","",IF($K167&lt;=0,"Out of stock",IF($K167&lt;=N($L167),"Reorder","OK")))</f>
        <v/>
      </c>
      <c r="O167" s="22">
        <f>IF($A167="","",$K167*N($F167))</f>
        <v/>
      </c>
      <c r="P167" s="23">
        <f>IF(OR($A167="",N($G167)=0),"",($G167-N($F167))/$G167)</f>
        <v/>
      </c>
    </row>
    <row r="168">
      <c r="A168" s="19" t="n"/>
      <c r="B168" s="19" t="n"/>
      <c r="C168" s="19" t="n"/>
      <c r="D168" s="19" t="n"/>
      <c r="E168" s="19" t="n"/>
      <c r="F168" s="20" t="n"/>
      <c r="G168" s="20" t="n"/>
      <c r="H168" s="19" t="n"/>
      <c r="I168" s="21">
        <f>IF($A168="","",SUMIFS('Stock moves'!$G:$G,'Stock moves'!$B:$B,$A168,'Stock moves'!$G:$G,"&gt;0"))</f>
        <v/>
      </c>
      <c r="J168" s="21">
        <f>IF($A168="","",ABS(SUMIFS('Stock moves'!$G:$G,'Stock moves'!$B:$B,$A168,'Stock moves'!$G:$G,"&lt;0")))</f>
        <v/>
      </c>
      <c r="K168" s="21">
        <f>IF($A168="","",N($H168)+$I168-$J168)</f>
        <v/>
      </c>
      <c r="L168" s="19" t="n"/>
      <c r="M168" s="19" t="n"/>
      <c r="N168" s="21">
        <f>IF($A168="","",IF($K168&lt;=0,"Out of stock",IF($K168&lt;=N($L168),"Reorder","OK")))</f>
        <v/>
      </c>
      <c r="O168" s="22">
        <f>IF($A168="","",$K168*N($F168))</f>
        <v/>
      </c>
      <c r="P168" s="23">
        <f>IF(OR($A168="",N($G168)=0),"",($G168-N($F168))/$G168)</f>
        <v/>
      </c>
    </row>
    <row r="169">
      <c r="A169" s="19" t="n"/>
      <c r="B169" s="19" t="n"/>
      <c r="C169" s="19" t="n"/>
      <c r="D169" s="19" t="n"/>
      <c r="E169" s="19" t="n"/>
      <c r="F169" s="20" t="n"/>
      <c r="G169" s="20" t="n"/>
      <c r="H169" s="19" t="n"/>
      <c r="I169" s="21">
        <f>IF($A169="","",SUMIFS('Stock moves'!$G:$G,'Stock moves'!$B:$B,$A169,'Stock moves'!$G:$G,"&gt;0"))</f>
        <v/>
      </c>
      <c r="J169" s="21">
        <f>IF($A169="","",ABS(SUMIFS('Stock moves'!$G:$G,'Stock moves'!$B:$B,$A169,'Stock moves'!$G:$G,"&lt;0")))</f>
        <v/>
      </c>
      <c r="K169" s="21">
        <f>IF($A169="","",N($H169)+$I169-$J169)</f>
        <v/>
      </c>
      <c r="L169" s="19" t="n"/>
      <c r="M169" s="19" t="n"/>
      <c r="N169" s="21">
        <f>IF($A169="","",IF($K169&lt;=0,"Out of stock",IF($K169&lt;=N($L169),"Reorder","OK")))</f>
        <v/>
      </c>
      <c r="O169" s="22">
        <f>IF($A169="","",$K169*N($F169))</f>
        <v/>
      </c>
      <c r="P169" s="23">
        <f>IF(OR($A169="",N($G169)=0),"",($G169-N($F169))/$G169)</f>
        <v/>
      </c>
    </row>
    <row r="170">
      <c r="A170" s="19" t="n"/>
      <c r="B170" s="19" t="n"/>
      <c r="C170" s="19" t="n"/>
      <c r="D170" s="19" t="n"/>
      <c r="E170" s="19" t="n"/>
      <c r="F170" s="20" t="n"/>
      <c r="G170" s="20" t="n"/>
      <c r="H170" s="19" t="n"/>
      <c r="I170" s="21">
        <f>IF($A170="","",SUMIFS('Stock moves'!$G:$G,'Stock moves'!$B:$B,$A170,'Stock moves'!$G:$G,"&gt;0"))</f>
        <v/>
      </c>
      <c r="J170" s="21">
        <f>IF($A170="","",ABS(SUMIFS('Stock moves'!$G:$G,'Stock moves'!$B:$B,$A170,'Stock moves'!$G:$G,"&lt;0")))</f>
        <v/>
      </c>
      <c r="K170" s="21">
        <f>IF($A170="","",N($H170)+$I170-$J170)</f>
        <v/>
      </c>
      <c r="L170" s="19" t="n"/>
      <c r="M170" s="19" t="n"/>
      <c r="N170" s="21">
        <f>IF($A170="","",IF($K170&lt;=0,"Out of stock",IF($K170&lt;=N($L170),"Reorder","OK")))</f>
        <v/>
      </c>
      <c r="O170" s="22">
        <f>IF($A170="","",$K170*N($F170))</f>
        <v/>
      </c>
      <c r="P170" s="23">
        <f>IF(OR($A170="",N($G170)=0),"",($G170-N($F170))/$G170)</f>
        <v/>
      </c>
    </row>
    <row r="171">
      <c r="A171" s="19" t="n"/>
      <c r="B171" s="19" t="n"/>
      <c r="C171" s="19" t="n"/>
      <c r="D171" s="19" t="n"/>
      <c r="E171" s="19" t="n"/>
      <c r="F171" s="20" t="n"/>
      <c r="G171" s="20" t="n"/>
      <c r="H171" s="19" t="n"/>
      <c r="I171" s="21">
        <f>IF($A171="","",SUMIFS('Stock moves'!$G:$G,'Stock moves'!$B:$B,$A171,'Stock moves'!$G:$G,"&gt;0"))</f>
        <v/>
      </c>
      <c r="J171" s="21">
        <f>IF($A171="","",ABS(SUMIFS('Stock moves'!$G:$G,'Stock moves'!$B:$B,$A171,'Stock moves'!$G:$G,"&lt;0")))</f>
        <v/>
      </c>
      <c r="K171" s="21">
        <f>IF($A171="","",N($H171)+$I171-$J171)</f>
        <v/>
      </c>
      <c r="L171" s="19" t="n"/>
      <c r="M171" s="19" t="n"/>
      <c r="N171" s="21">
        <f>IF($A171="","",IF($K171&lt;=0,"Out of stock",IF($K171&lt;=N($L171),"Reorder","OK")))</f>
        <v/>
      </c>
      <c r="O171" s="22">
        <f>IF($A171="","",$K171*N($F171))</f>
        <v/>
      </c>
      <c r="P171" s="23">
        <f>IF(OR($A171="",N($G171)=0),"",($G171-N($F171))/$G171)</f>
        <v/>
      </c>
    </row>
    <row r="172">
      <c r="A172" s="19" t="n"/>
      <c r="B172" s="19" t="n"/>
      <c r="C172" s="19" t="n"/>
      <c r="D172" s="19" t="n"/>
      <c r="E172" s="19" t="n"/>
      <c r="F172" s="20" t="n"/>
      <c r="G172" s="20" t="n"/>
      <c r="H172" s="19" t="n"/>
      <c r="I172" s="21">
        <f>IF($A172="","",SUMIFS('Stock moves'!$G:$G,'Stock moves'!$B:$B,$A172,'Stock moves'!$G:$G,"&gt;0"))</f>
        <v/>
      </c>
      <c r="J172" s="21">
        <f>IF($A172="","",ABS(SUMIFS('Stock moves'!$G:$G,'Stock moves'!$B:$B,$A172,'Stock moves'!$G:$G,"&lt;0")))</f>
        <v/>
      </c>
      <c r="K172" s="21">
        <f>IF($A172="","",N($H172)+$I172-$J172)</f>
        <v/>
      </c>
      <c r="L172" s="19" t="n"/>
      <c r="M172" s="19" t="n"/>
      <c r="N172" s="21">
        <f>IF($A172="","",IF($K172&lt;=0,"Out of stock",IF($K172&lt;=N($L172),"Reorder","OK")))</f>
        <v/>
      </c>
      <c r="O172" s="22">
        <f>IF($A172="","",$K172*N($F172))</f>
        <v/>
      </c>
      <c r="P172" s="23">
        <f>IF(OR($A172="",N($G172)=0),"",($G172-N($F172))/$G172)</f>
        <v/>
      </c>
    </row>
    <row r="173">
      <c r="A173" s="19" t="n"/>
      <c r="B173" s="19" t="n"/>
      <c r="C173" s="19" t="n"/>
      <c r="D173" s="19" t="n"/>
      <c r="E173" s="19" t="n"/>
      <c r="F173" s="20" t="n"/>
      <c r="G173" s="20" t="n"/>
      <c r="H173" s="19" t="n"/>
      <c r="I173" s="21">
        <f>IF($A173="","",SUMIFS('Stock moves'!$G:$G,'Stock moves'!$B:$B,$A173,'Stock moves'!$G:$G,"&gt;0"))</f>
        <v/>
      </c>
      <c r="J173" s="21">
        <f>IF($A173="","",ABS(SUMIFS('Stock moves'!$G:$G,'Stock moves'!$B:$B,$A173,'Stock moves'!$G:$G,"&lt;0")))</f>
        <v/>
      </c>
      <c r="K173" s="21">
        <f>IF($A173="","",N($H173)+$I173-$J173)</f>
        <v/>
      </c>
      <c r="L173" s="19" t="n"/>
      <c r="M173" s="19" t="n"/>
      <c r="N173" s="21">
        <f>IF($A173="","",IF($K173&lt;=0,"Out of stock",IF($K173&lt;=N($L173),"Reorder","OK")))</f>
        <v/>
      </c>
      <c r="O173" s="22">
        <f>IF($A173="","",$K173*N($F173))</f>
        <v/>
      </c>
      <c r="P173" s="23">
        <f>IF(OR($A173="",N($G173)=0),"",($G173-N($F173))/$G173)</f>
        <v/>
      </c>
    </row>
    <row r="174">
      <c r="A174" s="19" t="n"/>
      <c r="B174" s="19" t="n"/>
      <c r="C174" s="19" t="n"/>
      <c r="D174" s="19" t="n"/>
      <c r="E174" s="19" t="n"/>
      <c r="F174" s="20" t="n"/>
      <c r="G174" s="20" t="n"/>
      <c r="H174" s="19" t="n"/>
      <c r="I174" s="21">
        <f>IF($A174="","",SUMIFS('Stock moves'!$G:$G,'Stock moves'!$B:$B,$A174,'Stock moves'!$G:$G,"&gt;0"))</f>
        <v/>
      </c>
      <c r="J174" s="21">
        <f>IF($A174="","",ABS(SUMIFS('Stock moves'!$G:$G,'Stock moves'!$B:$B,$A174,'Stock moves'!$G:$G,"&lt;0")))</f>
        <v/>
      </c>
      <c r="K174" s="21">
        <f>IF($A174="","",N($H174)+$I174-$J174)</f>
        <v/>
      </c>
      <c r="L174" s="19" t="n"/>
      <c r="M174" s="19" t="n"/>
      <c r="N174" s="21">
        <f>IF($A174="","",IF($K174&lt;=0,"Out of stock",IF($K174&lt;=N($L174),"Reorder","OK")))</f>
        <v/>
      </c>
      <c r="O174" s="22">
        <f>IF($A174="","",$K174*N($F174))</f>
        <v/>
      </c>
      <c r="P174" s="23">
        <f>IF(OR($A174="",N($G174)=0),"",($G174-N($F174))/$G174)</f>
        <v/>
      </c>
    </row>
    <row r="175">
      <c r="A175" s="19" t="n"/>
      <c r="B175" s="19" t="n"/>
      <c r="C175" s="19" t="n"/>
      <c r="D175" s="19" t="n"/>
      <c r="E175" s="19" t="n"/>
      <c r="F175" s="20" t="n"/>
      <c r="G175" s="20" t="n"/>
      <c r="H175" s="19" t="n"/>
      <c r="I175" s="21">
        <f>IF($A175="","",SUMIFS('Stock moves'!$G:$G,'Stock moves'!$B:$B,$A175,'Stock moves'!$G:$G,"&gt;0"))</f>
        <v/>
      </c>
      <c r="J175" s="21">
        <f>IF($A175="","",ABS(SUMIFS('Stock moves'!$G:$G,'Stock moves'!$B:$B,$A175,'Stock moves'!$G:$G,"&lt;0")))</f>
        <v/>
      </c>
      <c r="K175" s="21">
        <f>IF($A175="","",N($H175)+$I175-$J175)</f>
        <v/>
      </c>
      <c r="L175" s="19" t="n"/>
      <c r="M175" s="19" t="n"/>
      <c r="N175" s="21">
        <f>IF($A175="","",IF($K175&lt;=0,"Out of stock",IF($K175&lt;=N($L175),"Reorder","OK")))</f>
        <v/>
      </c>
      <c r="O175" s="22">
        <f>IF($A175="","",$K175*N($F175))</f>
        <v/>
      </c>
      <c r="P175" s="23">
        <f>IF(OR($A175="",N($G175)=0),"",($G175-N($F175))/$G175)</f>
        <v/>
      </c>
    </row>
    <row r="176">
      <c r="A176" s="19" t="n"/>
      <c r="B176" s="19" t="n"/>
      <c r="C176" s="19" t="n"/>
      <c r="D176" s="19" t="n"/>
      <c r="E176" s="19" t="n"/>
      <c r="F176" s="20" t="n"/>
      <c r="G176" s="20" t="n"/>
      <c r="H176" s="19" t="n"/>
      <c r="I176" s="21">
        <f>IF($A176="","",SUMIFS('Stock moves'!$G:$G,'Stock moves'!$B:$B,$A176,'Stock moves'!$G:$G,"&gt;0"))</f>
        <v/>
      </c>
      <c r="J176" s="21">
        <f>IF($A176="","",ABS(SUMIFS('Stock moves'!$G:$G,'Stock moves'!$B:$B,$A176,'Stock moves'!$G:$G,"&lt;0")))</f>
        <v/>
      </c>
      <c r="K176" s="21">
        <f>IF($A176="","",N($H176)+$I176-$J176)</f>
        <v/>
      </c>
      <c r="L176" s="19" t="n"/>
      <c r="M176" s="19" t="n"/>
      <c r="N176" s="21">
        <f>IF($A176="","",IF($K176&lt;=0,"Out of stock",IF($K176&lt;=N($L176),"Reorder","OK")))</f>
        <v/>
      </c>
      <c r="O176" s="22">
        <f>IF($A176="","",$K176*N($F176))</f>
        <v/>
      </c>
      <c r="P176" s="23">
        <f>IF(OR($A176="",N($G176)=0),"",($G176-N($F176))/$G176)</f>
        <v/>
      </c>
    </row>
    <row r="177">
      <c r="A177" s="19" t="n"/>
      <c r="B177" s="19" t="n"/>
      <c r="C177" s="19" t="n"/>
      <c r="D177" s="19" t="n"/>
      <c r="E177" s="19" t="n"/>
      <c r="F177" s="20" t="n"/>
      <c r="G177" s="20" t="n"/>
      <c r="H177" s="19" t="n"/>
      <c r="I177" s="21">
        <f>IF($A177="","",SUMIFS('Stock moves'!$G:$G,'Stock moves'!$B:$B,$A177,'Stock moves'!$G:$G,"&gt;0"))</f>
        <v/>
      </c>
      <c r="J177" s="21">
        <f>IF($A177="","",ABS(SUMIFS('Stock moves'!$G:$G,'Stock moves'!$B:$B,$A177,'Stock moves'!$G:$G,"&lt;0")))</f>
        <v/>
      </c>
      <c r="K177" s="21">
        <f>IF($A177="","",N($H177)+$I177-$J177)</f>
        <v/>
      </c>
      <c r="L177" s="19" t="n"/>
      <c r="M177" s="19" t="n"/>
      <c r="N177" s="21">
        <f>IF($A177="","",IF($K177&lt;=0,"Out of stock",IF($K177&lt;=N($L177),"Reorder","OK")))</f>
        <v/>
      </c>
      <c r="O177" s="22">
        <f>IF($A177="","",$K177*N($F177))</f>
        <v/>
      </c>
      <c r="P177" s="23">
        <f>IF(OR($A177="",N($G177)=0),"",($G177-N($F177))/$G177)</f>
        <v/>
      </c>
    </row>
    <row r="178">
      <c r="A178" s="19" t="n"/>
      <c r="B178" s="19" t="n"/>
      <c r="C178" s="19" t="n"/>
      <c r="D178" s="19" t="n"/>
      <c r="E178" s="19" t="n"/>
      <c r="F178" s="20" t="n"/>
      <c r="G178" s="20" t="n"/>
      <c r="H178" s="19" t="n"/>
      <c r="I178" s="21">
        <f>IF($A178="","",SUMIFS('Stock moves'!$G:$G,'Stock moves'!$B:$B,$A178,'Stock moves'!$G:$G,"&gt;0"))</f>
        <v/>
      </c>
      <c r="J178" s="21">
        <f>IF($A178="","",ABS(SUMIFS('Stock moves'!$G:$G,'Stock moves'!$B:$B,$A178,'Stock moves'!$G:$G,"&lt;0")))</f>
        <v/>
      </c>
      <c r="K178" s="21">
        <f>IF($A178="","",N($H178)+$I178-$J178)</f>
        <v/>
      </c>
      <c r="L178" s="19" t="n"/>
      <c r="M178" s="19" t="n"/>
      <c r="N178" s="21">
        <f>IF($A178="","",IF($K178&lt;=0,"Out of stock",IF($K178&lt;=N($L178),"Reorder","OK")))</f>
        <v/>
      </c>
      <c r="O178" s="22">
        <f>IF($A178="","",$K178*N($F178))</f>
        <v/>
      </c>
      <c r="P178" s="23">
        <f>IF(OR($A178="",N($G178)=0),"",($G178-N($F178))/$G178)</f>
        <v/>
      </c>
    </row>
    <row r="179">
      <c r="A179" s="19" t="n"/>
      <c r="B179" s="19" t="n"/>
      <c r="C179" s="19" t="n"/>
      <c r="D179" s="19" t="n"/>
      <c r="E179" s="19" t="n"/>
      <c r="F179" s="20" t="n"/>
      <c r="G179" s="20" t="n"/>
      <c r="H179" s="19" t="n"/>
      <c r="I179" s="21">
        <f>IF($A179="","",SUMIFS('Stock moves'!$G:$G,'Stock moves'!$B:$B,$A179,'Stock moves'!$G:$G,"&gt;0"))</f>
        <v/>
      </c>
      <c r="J179" s="21">
        <f>IF($A179="","",ABS(SUMIFS('Stock moves'!$G:$G,'Stock moves'!$B:$B,$A179,'Stock moves'!$G:$G,"&lt;0")))</f>
        <v/>
      </c>
      <c r="K179" s="21">
        <f>IF($A179="","",N($H179)+$I179-$J179)</f>
        <v/>
      </c>
      <c r="L179" s="19" t="n"/>
      <c r="M179" s="19" t="n"/>
      <c r="N179" s="21">
        <f>IF($A179="","",IF($K179&lt;=0,"Out of stock",IF($K179&lt;=N($L179),"Reorder","OK")))</f>
        <v/>
      </c>
      <c r="O179" s="22">
        <f>IF($A179="","",$K179*N($F179))</f>
        <v/>
      </c>
      <c r="P179" s="23">
        <f>IF(OR($A179="",N($G179)=0),"",($G179-N($F179))/$G179)</f>
        <v/>
      </c>
    </row>
    <row r="180">
      <c r="A180" s="19" t="n"/>
      <c r="B180" s="19" t="n"/>
      <c r="C180" s="19" t="n"/>
      <c r="D180" s="19" t="n"/>
      <c r="E180" s="19" t="n"/>
      <c r="F180" s="20" t="n"/>
      <c r="G180" s="20" t="n"/>
      <c r="H180" s="19" t="n"/>
      <c r="I180" s="21">
        <f>IF($A180="","",SUMIFS('Stock moves'!$G:$G,'Stock moves'!$B:$B,$A180,'Stock moves'!$G:$G,"&gt;0"))</f>
        <v/>
      </c>
      <c r="J180" s="21">
        <f>IF($A180="","",ABS(SUMIFS('Stock moves'!$G:$G,'Stock moves'!$B:$B,$A180,'Stock moves'!$G:$G,"&lt;0")))</f>
        <v/>
      </c>
      <c r="K180" s="21">
        <f>IF($A180="","",N($H180)+$I180-$J180)</f>
        <v/>
      </c>
      <c r="L180" s="19" t="n"/>
      <c r="M180" s="19" t="n"/>
      <c r="N180" s="21">
        <f>IF($A180="","",IF($K180&lt;=0,"Out of stock",IF($K180&lt;=N($L180),"Reorder","OK")))</f>
        <v/>
      </c>
      <c r="O180" s="22">
        <f>IF($A180="","",$K180*N($F180))</f>
        <v/>
      </c>
      <c r="P180" s="23">
        <f>IF(OR($A180="",N($G180)=0),"",($G180-N($F180))/$G180)</f>
        <v/>
      </c>
    </row>
    <row r="181">
      <c r="A181" s="19" t="n"/>
      <c r="B181" s="19" t="n"/>
      <c r="C181" s="19" t="n"/>
      <c r="D181" s="19" t="n"/>
      <c r="E181" s="19" t="n"/>
      <c r="F181" s="20" t="n"/>
      <c r="G181" s="20" t="n"/>
      <c r="H181" s="19" t="n"/>
      <c r="I181" s="21">
        <f>IF($A181="","",SUMIFS('Stock moves'!$G:$G,'Stock moves'!$B:$B,$A181,'Stock moves'!$G:$G,"&gt;0"))</f>
        <v/>
      </c>
      <c r="J181" s="21">
        <f>IF($A181="","",ABS(SUMIFS('Stock moves'!$G:$G,'Stock moves'!$B:$B,$A181,'Stock moves'!$G:$G,"&lt;0")))</f>
        <v/>
      </c>
      <c r="K181" s="21">
        <f>IF($A181="","",N($H181)+$I181-$J181)</f>
        <v/>
      </c>
      <c r="L181" s="19" t="n"/>
      <c r="M181" s="19" t="n"/>
      <c r="N181" s="21">
        <f>IF($A181="","",IF($K181&lt;=0,"Out of stock",IF($K181&lt;=N($L181),"Reorder","OK")))</f>
        <v/>
      </c>
      <c r="O181" s="22">
        <f>IF($A181="","",$K181*N($F181))</f>
        <v/>
      </c>
      <c r="P181" s="23">
        <f>IF(OR($A181="",N($G181)=0),"",($G181-N($F181))/$G181)</f>
        <v/>
      </c>
    </row>
    <row r="182">
      <c r="A182" s="19" t="n"/>
      <c r="B182" s="19" t="n"/>
      <c r="C182" s="19" t="n"/>
      <c r="D182" s="19" t="n"/>
      <c r="E182" s="19" t="n"/>
      <c r="F182" s="20" t="n"/>
      <c r="G182" s="20" t="n"/>
      <c r="H182" s="19" t="n"/>
      <c r="I182" s="21">
        <f>IF($A182="","",SUMIFS('Stock moves'!$G:$G,'Stock moves'!$B:$B,$A182,'Stock moves'!$G:$G,"&gt;0"))</f>
        <v/>
      </c>
      <c r="J182" s="21">
        <f>IF($A182="","",ABS(SUMIFS('Stock moves'!$G:$G,'Stock moves'!$B:$B,$A182,'Stock moves'!$G:$G,"&lt;0")))</f>
        <v/>
      </c>
      <c r="K182" s="21">
        <f>IF($A182="","",N($H182)+$I182-$J182)</f>
        <v/>
      </c>
      <c r="L182" s="19" t="n"/>
      <c r="M182" s="19" t="n"/>
      <c r="N182" s="21">
        <f>IF($A182="","",IF($K182&lt;=0,"Out of stock",IF($K182&lt;=N($L182),"Reorder","OK")))</f>
        <v/>
      </c>
      <c r="O182" s="22">
        <f>IF($A182="","",$K182*N($F182))</f>
        <v/>
      </c>
      <c r="P182" s="23">
        <f>IF(OR($A182="",N($G182)=0),"",($G182-N($F182))/$G182)</f>
        <v/>
      </c>
    </row>
    <row r="183">
      <c r="A183" s="19" t="n"/>
      <c r="B183" s="19" t="n"/>
      <c r="C183" s="19" t="n"/>
      <c r="D183" s="19" t="n"/>
      <c r="E183" s="19" t="n"/>
      <c r="F183" s="20" t="n"/>
      <c r="G183" s="20" t="n"/>
      <c r="H183" s="19" t="n"/>
      <c r="I183" s="21">
        <f>IF($A183="","",SUMIFS('Stock moves'!$G:$G,'Stock moves'!$B:$B,$A183,'Stock moves'!$G:$G,"&gt;0"))</f>
        <v/>
      </c>
      <c r="J183" s="21">
        <f>IF($A183="","",ABS(SUMIFS('Stock moves'!$G:$G,'Stock moves'!$B:$B,$A183,'Stock moves'!$G:$G,"&lt;0")))</f>
        <v/>
      </c>
      <c r="K183" s="21">
        <f>IF($A183="","",N($H183)+$I183-$J183)</f>
        <v/>
      </c>
      <c r="L183" s="19" t="n"/>
      <c r="M183" s="19" t="n"/>
      <c r="N183" s="21">
        <f>IF($A183="","",IF($K183&lt;=0,"Out of stock",IF($K183&lt;=N($L183),"Reorder","OK")))</f>
        <v/>
      </c>
      <c r="O183" s="22">
        <f>IF($A183="","",$K183*N($F183))</f>
        <v/>
      </c>
      <c r="P183" s="23">
        <f>IF(OR($A183="",N($G183)=0),"",($G183-N($F183))/$G183)</f>
        <v/>
      </c>
    </row>
    <row r="184">
      <c r="A184" s="19" t="n"/>
      <c r="B184" s="19" t="n"/>
      <c r="C184" s="19" t="n"/>
      <c r="D184" s="19" t="n"/>
      <c r="E184" s="19" t="n"/>
      <c r="F184" s="20" t="n"/>
      <c r="G184" s="20" t="n"/>
      <c r="H184" s="19" t="n"/>
      <c r="I184" s="21">
        <f>IF($A184="","",SUMIFS('Stock moves'!$G:$G,'Stock moves'!$B:$B,$A184,'Stock moves'!$G:$G,"&gt;0"))</f>
        <v/>
      </c>
      <c r="J184" s="21">
        <f>IF($A184="","",ABS(SUMIFS('Stock moves'!$G:$G,'Stock moves'!$B:$B,$A184,'Stock moves'!$G:$G,"&lt;0")))</f>
        <v/>
      </c>
      <c r="K184" s="21">
        <f>IF($A184="","",N($H184)+$I184-$J184)</f>
        <v/>
      </c>
      <c r="L184" s="19" t="n"/>
      <c r="M184" s="19" t="n"/>
      <c r="N184" s="21">
        <f>IF($A184="","",IF($K184&lt;=0,"Out of stock",IF($K184&lt;=N($L184),"Reorder","OK")))</f>
        <v/>
      </c>
      <c r="O184" s="22">
        <f>IF($A184="","",$K184*N($F184))</f>
        <v/>
      </c>
      <c r="P184" s="23">
        <f>IF(OR($A184="",N($G184)=0),"",($G184-N($F184))/$G184)</f>
        <v/>
      </c>
    </row>
    <row r="185">
      <c r="A185" s="19" t="n"/>
      <c r="B185" s="19" t="n"/>
      <c r="C185" s="19" t="n"/>
      <c r="D185" s="19" t="n"/>
      <c r="E185" s="19" t="n"/>
      <c r="F185" s="20" t="n"/>
      <c r="G185" s="20" t="n"/>
      <c r="H185" s="19" t="n"/>
      <c r="I185" s="21">
        <f>IF($A185="","",SUMIFS('Stock moves'!$G:$G,'Stock moves'!$B:$B,$A185,'Stock moves'!$G:$G,"&gt;0"))</f>
        <v/>
      </c>
      <c r="J185" s="21">
        <f>IF($A185="","",ABS(SUMIFS('Stock moves'!$G:$G,'Stock moves'!$B:$B,$A185,'Stock moves'!$G:$G,"&lt;0")))</f>
        <v/>
      </c>
      <c r="K185" s="21">
        <f>IF($A185="","",N($H185)+$I185-$J185)</f>
        <v/>
      </c>
      <c r="L185" s="19" t="n"/>
      <c r="M185" s="19" t="n"/>
      <c r="N185" s="21">
        <f>IF($A185="","",IF($K185&lt;=0,"Out of stock",IF($K185&lt;=N($L185),"Reorder","OK")))</f>
        <v/>
      </c>
      <c r="O185" s="22">
        <f>IF($A185="","",$K185*N($F185))</f>
        <v/>
      </c>
      <c r="P185" s="23">
        <f>IF(OR($A185="",N($G185)=0),"",($G185-N($F185))/$G185)</f>
        <v/>
      </c>
    </row>
    <row r="186">
      <c r="A186" s="19" t="n"/>
      <c r="B186" s="19" t="n"/>
      <c r="C186" s="19" t="n"/>
      <c r="D186" s="19" t="n"/>
      <c r="E186" s="19" t="n"/>
      <c r="F186" s="20" t="n"/>
      <c r="G186" s="20" t="n"/>
      <c r="H186" s="19" t="n"/>
      <c r="I186" s="21">
        <f>IF($A186="","",SUMIFS('Stock moves'!$G:$G,'Stock moves'!$B:$B,$A186,'Stock moves'!$G:$G,"&gt;0"))</f>
        <v/>
      </c>
      <c r="J186" s="21">
        <f>IF($A186="","",ABS(SUMIFS('Stock moves'!$G:$G,'Stock moves'!$B:$B,$A186,'Stock moves'!$G:$G,"&lt;0")))</f>
        <v/>
      </c>
      <c r="K186" s="21">
        <f>IF($A186="","",N($H186)+$I186-$J186)</f>
        <v/>
      </c>
      <c r="L186" s="19" t="n"/>
      <c r="M186" s="19" t="n"/>
      <c r="N186" s="21">
        <f>IF($A186="","",IF($K186&lt;=0,"Out of stock",IF($K186&lt;=N($L186),"Reorder","OK")))</f>
        <v/>
      </c>
      <c r="O186" s="22">
        <f>IF($A186="","",$K186*N($F186))</f>
        <v/>
      </c>
      <c r="P186" s="23">
        <f>IF(OR($A186="",N($G186)=0),"",($G186-N($F186))/$G186)</f>
        <v/>
      </c>
    </row>
    <row r="187">
      <c r="A187" s="19" t="n"/>
      <c r="B187" s="19" t="n"/>
      <c r="C187" s="19" t="n"/>
      <c r="D187" s="19" t="n"/>
      <c r="E187" s="19" t="n"/>
      <c r="F187" s="20" t="n"/>
      <c r="G187" s="20" t="n"/>
      <c r="H187" s="19" t="n"/>
      <c r="I187" s="21">
        <f>IF($A187="","",SUMIFS('Stock moves'!$G:$G,'Stock moves'!$B:$B,$A187,'Stock moves'!$G:$G,"&gt;0"))</f>
        <v/>
      </c>
      <c r="J187" s="21">
        <f>IF($A187="","",ABS(SUMIFS('Stock moves'!$G:$G,'Stock moves'!$B:$B,$A187,'Stock moves'!$G:$G,"&lt;0")))</f>
        <v/>
      </c>
      <c r="K187" s="21">
        <f>IF($A187="","",N($H187)+$I187-$J187)</f>
        <v/>
      </c>
      <c r="L187" s="19" t="n"/>
      <c r="M187" s="19" t="n"/>
      <c r="N187" s="21">
        <f>IF($A187="","",IF($K187&lt;=0,"Out of stock",IF($K187&lt;=N($L187),"Reorder","OK")))</f>
        <v/>
      </c>
      <c r="O187" s="22">
        <f>IF($A187="","",$K187*N($F187))</f>
        <v/>
      </c>
      <c r="P187" s="23">
        <f>IF(OR($A187="",N($G187)=0),"",($G187-N($F187))/$G187)</f>
        <v/>
      </c>
    </row>
    <row r="188">
      <c r="A188" s="19" t="n"/>
      <c r="B188" s="19" t="n"/>
      <c r="C188" s="19" t="n"/>
      <c r="D188" s="19" t="n"/>
      <c r="E188" s="19" t="n"/>
      <c r="F188" s="20" t="n"/>
      <c r="G188" s="20" t="n"/>
      <c r="H188" s="19" t="n"/>
      <c r="I188" s="21">
        <f>IF($A188="","",SUMIFS('Stock moves'!$G:$G,'Stock moves'!$B:$B,$A188,'Stock moves'!$G:$G,"&gt;0"))</f>
        <v/>
      </c>
      <c r="J188" s="21">
        <f>IF($A188="","",ABS(SUMIFS('Stock moves'!$G:$G,'Stock moves'!$B:$B,$A188,'Stock moves'!$G:$G,"&lt;0")))</f>
        <v/>
      </c>
      <c r="K188" s="21">
        <f>IF($A188="","",N($H188)+$I188-$J188)</f>
        <v/>
      </c>
      <c r="L188" s="19" t="n"/>
      <c r="M188" s="19" t="n"/>
      <c r="N188" s="21">
        <f>IF($A188="","",IF($K188&lt;=0,"Out of stock",IF($K188&lt;=N($L188),"Reorder","OK")))</f>
        <v/>
      </c>
      <c r="O188" s="22">
        <f>IF($A188="","",$K188*N($F188))</f>
        <v/>
      </c>
      <c r="P188" s="23">
        <f>IF(OR($A188="",N($G188)=0),"",($G188-N($F188))/$G188)</f>
        <v/>
      </c>
    </row>
    <row r="189">
      <c r="A189" s="19" t="n"/>
      <c r="B189" s="19" t="n"/>
      <c r="C189" s="19" t="n"/>
      <c r="D189" s="19" t="n"/>
      <c r="E189" s="19" t="n"/>
      <c r="F189" s="20" t="n"/>
      <c r="G189" s="20" t="n"/>
      <c r="H189" s="19" t="n"/>
      <c r="I189" s="21">
        <f>IF($A189="","",SUMIFS('Stock moves'!$G:$G,'Stock moves'!$B:$B,$A189,'Stock moves'!$G:$G,"&gt;0"))</f>
        <v/>
      </c>
      <c r="J189" s="21">
        <f>IF($A189="","",ABS(SUMIFS('Stock moves'!$G:$G,'Stock moves'!$B:$B,$A189,'Stock moves'!$G:$G,"&lt;0")))</f>
        <v/>
      </c>
      <c r="K189" s="21">
        <f>IF($A189="","",N($H189)+$I189-$J189)</f>
        <v/>
      </c>
      <c r="L189" s="19" t="n"/>
      <c r="M189" s="19" t="n"/>
      <c r="N189" s="21">
        <f>IF($A189="","",IF($K189&lt;=0,"Out of stock",IF($K189&lt;=N($L189),"Reorder","OK")))</f>
        <v/>
      </c>
      <c r="O189" s="22">
        <f>IF($A189="","",$K189*N($F189))</f>
        <v/>
      </c>
      <c r="P189" s="23">
        <f>IF(OR($A189="",N($G189)=0),"",($G189-N($F189))/$G189)</f>
        <v/>
      </c>
    </row>
    <row r="190">
      <c r="A190" s="19" t="n"/>
      <c r="B190" s="19" t="n"/>
      <c r="C190" s="19" t="n"/>
      <c r="D190" s="19" t="n"/>
      <c r="E190" s="19" t="n"/>
      <c r="F190" s="20" t="n"/>
      <c r="G190" s="20" t="n"/>
      <c r="H190" s="19" t="n"/>
      <c r="I190" s="21">
        <f>IF($A190="","",SUMIFS('Stock moves'!$G:$G,'Stock moves'!$B:$B,$A190,'Stock moves'!$G:$G,"&gt;0"))</f>
        <v/>
      </c>
      <c r="J190" s="21">
        <f>IF($A190="","",ABS(SUMIFS('Stock moves'!$G:$G,'Stock moves'!$B:$B,$A190,'Stock moves'!$G:$G,"&lt;0")))</f>
        <v/>
      </c>
      <c r="K190" s="21">
        <f>IF($A190="","",N($H190)+$I190-$J190)</f>
        <v/>
      </c>
      <c r="L190" s="19" t="n"/>
      <c r="M190" s="19" t="n"/>
      <c r="N190" s="21">
        <f>IF($A190="","",IF($K190&lt;=0,"Out of stock",IF($K190&lt;=N($L190),"Reorder","OK")))</f>
        <v/>
      </c>
      <c r="O190" s="22">
        <f>IF($A190="","",$K190*N($F190))</f>
        <v/>
      </c>
      <c r="P190" s="23">
        <f>IF(OR($A190="",N($G190)=0),"",($G190-N($F190))/$G190)</f>
        <v/>
      </c>
    </row>
    <row r="191">
      <c r="A191" s="19" t="n"/>
      <c r="B191" s="19" t="n"/>
      <c r="C191" s="19" t="n"/>
      <c r="D191" s="19" t="n"/>
      <c r="E191" s="19" t="n"/>
      <c r="F191" s="20" t="n"/>
      <c r="G191" s="20" t="n"/>
      <c r="H191" s="19" t="n"/>
      <c r="I191" s="21">
        <f>IF($A191="","",SUMIFS('Stock moves'!$G:$G,'Stock moves'!$B:$B,$A191,'Stock moves'!$G:$G,"&gt;0"))</f>
        <v/>
      </c>
      <c r="J191" s="21">
        <f>IF($A191="","",ABS(SUMIFS('Stock moves'!$G:$G,'Stock moves'!$B:$B,$A191,'Stock moves'!$G:$G,"&lt;0")))</f>
        <v/>
      </c>
      <c r="K191" s="21">
        <f>IF($A191="","",N($H191)+$I191-$J191)</f>
        <v/>
      </c>
      <c r="L191" s="19" t="n"/>
      <c r="M191" s="19" t="n"/>
      <c r="N191" s="21">
        <f>IF($A191="","",IF($K191&lt;=0,"Out of stock",IF($K191&lt;=N($L191),"Reorder","OK")))</f>
        <v/>
      </c>
      <c r="O191" s="22">
        <f>IF($A191="","",$K191*N($F191))</f>
        <v/>
      </c>
      <c r="P191" s="23">
        <f>IF(OR($A191="",N($G191)=0),"",($G191-N($F191))/$G191)</f>
        <v/>
      </c>
    </row>
    <row r="192">
      <c r="A192" s="19" t="n"/>
      <c r="B192" s="19" t="n"/>
      <c r="C192" s="19" t="n"/>
      <c r="D192" s="19" t="n"/>
      <c r="E192" s="19" t="n"/>
      <c r="F192" s="20" t="n"/>
      <c r="G192" s="20" t="n"/>
      <c r="H192" s="19" t="n"/>
      <c r="I192" s="21">
        <f>IF($A192="","",SUMIFS('Stock moves'!$G:$G,'Stock moves'!$B:$B,$A192,'Stock moves'!$G:$G,"&gt;0"))</f>
        <v/>
      </c>
      <c r="J192" s="21">
        <f>IF($A192="","",ABS(SUMIFS('Stock moves'!$G:$G,'Stock moves'!$B:$B,$A192,'Stock moves'!$G:$G,"&lt;0")))</f>
        <v/>
      </c>
      <c r="K192" s="21">
        <f>IF($A192="","",N($H192)+$I192-$J192)</f>
        <v/>
      </c>
      <c r="L192" s="19" t="n"/>
      <c r="M192" s="19" t="n"/>
      <c r="N192" s="21">
        <f>IF($A192="","",IF($K192&lt;=0,"Out of stock",IF($K192&lt;=N($L192),"Reorder","OK")))</f>
        <v/>
      </c>
      <c r="O192" s="22">
        <f>IF($A192="","",$K192*N($F192))</f>
        <v/>
      </c>
      <c r="P192" s="23">
        <f>IF(OR($A192="",N($G192)=0),"",($G192-N($F192))/$G192)</f>
        <v/>
      </c>
    </row>
    <row r="193">
      <c r="A193" s="19" t="n"/>
      <c r="B193" s="19" t="n"/>
      <c r="C193" s="19" t="n"/>
      <c r="D193" s="19" t="n"/>
      <c r="E193" s="19" t="n"/>
      <c r="F193" s="20" t="n"/>
      <c r="G193" s="20" t="n"/>
      <c r="H193" s="19" t="n"/>
      <c r="I193" s="21">
        <f>IF($A193="","",SUMIFS('Stock moves'!$G:$G,'Stock moves'!$B:$B,$A193,'Stock moves'!$G:$G,"&gt;0"))</f>
        <v/>
      </c>
      <c r="J193" s="21">
        <f>IF($A193="","",ABS(SUMIFS('Stock moves'!$G:$G,'Stock moves'!$B:$B,$A193,'Stock moves'!$G:$G,"&lt;0")))</f>
        <v/>
      </c>
      <c r="K193" s="21">
        <f>IF($A193="","",N($H193)+$I193-$J193)</f>
        <v/>
      </c>
      <c r="L193" s="19" t="n"/>
      <c r="M193" s="19" t="n"/>
      <c r="N193" s="21">
        <f>IF($A193="","",IF($K193&lt;=0,"Out of stock",IF($K193&lt;=N($L193),"Reorder","OK")))</f>
        <v/>
      </c>
      <c r="O193" s="22">
        <f>IF($A193="","",$K193*N($F193))</f>
        <v/>
      </c>
      <c r="P193" s="23">
        <f>IF(OR($A193="",N($G193)=0),"",($G193-N($F193))/$G193)</f>
        <v/>
      </c>
    </row>
    <row r="194">
      <c r="A194" s="19" t="n"/>
      <c r="B194" s="19" t="n"/>
      <c r="C194" s="19" t="n"/>
      <c r="D194" s="19" t="n"/>
      <c r="E194" s="19" t="n"/>
      <c r="F194" s="20" t="n"/>
      <c r="G194" s="20" t="n"/>
      <c r="H194" s="19" t="n"/>
      <c r="I194" s="21">
        <f>IF($A194="","",SUMIFS('Stock moves'!$G:$G,'Stock moves'!$B:$B,$A194,'Stock moves'!$G:$G,"&gt;0"))</f>
        <v/>
      </c>
      <c r="J194" s="21">
        <f>IF($A194="","",ABS(SUMIFS('Stock moves'!$G:$G,'Stock moves'!$B:$B,$A194,'Stock moves'!$G:$G,"&lt;0")))</f>
        <v/>
      </c>
      <c r="K194" s="21">
        <f>IF($A194="","",N($H194)+$I194-$J194)</f>
        <v/>
      </c>
      <c r="L194" s="19" t="n"/>
      <c r="M194" s="19" t="n"/>
      <c r="N194" s="21">
        <f>IF($A194="","",IF($K194&lt;=0,"Out of stock",IF($K194&lt;=N($L194),"Reorder","OK")))</f>
        <v/>
      </c>
      <c r="O194" s="22">
        <f>IF($A194="","",$K194*N($F194))</f>
        <v/>
      </c>
      <c r="P194" s="23">
        <f>IF(OR($A194="",N($G194)=0),"",($G194-N($F194))/$G194)</f>
        <v/>
      </c>
    </row>
    <row r="195">
      <c r="A195" s="19" t="n"/>
      <c r="B195" s="19" t="n"/>
      <c r="C195" s="19" t="n"/>
      <c r="D195" s="19" t="n"/>
      <c r="E195" s="19" t="n"/>
      <c r="F195" s="20" t="n"/>
      <c r="G195" s="20" t="n"/>
      <c r="H195" s="19" t="n"/>
      <c r="I195" s="21">
        <f>IF($A195="","",SUMIFS('Stock moves'!$G:$G,'Stock moves'!$B:$B,$A195,'Stock moves'!$G:$G,"&gt;0"))</f>
        <v/>
      </c>
      <c r="J195" s="21">
        <f>IF($A195="","",ABS(SUMIFS('Stock moves'!$G:$G,'Stock moves'!$B:$B,$A195,'Stock moves'!$G:$G,"&lt;0")))</f>
        <v/>
      </c>
      <c r="K195" s="21">
        <f>IF($A195="","",N($H195)+$I195-$J195)</f>
        <v/>
      </c>
      <c r="L195" s="19" t="n"/>
      <c r="M195" s="19" t="n"/>
      <c r="N195" s="21">
        <f>IF($A195="","",IF($K195&lt;=0,"Out of stock",IF($K195&lt;=N($L195),"Reorder","OK")))</f>
        <v/>
      </c>
      <c r="O195" s="22">
        <f>IF($A195="","",$K195*N($F195))</f>
        <v/>
      </c>
      <c r="P195" s="23">
        <f>IF(OR($A195="",N($G195)=0),"",($G195-N($F195))/$G195)</f>
        <v/>
      </c>
    </row>
    <row r="196">
      <c r="A196" s="19" t="n"/>
      <c r="B196" s="19" t="n"/>
      <c r="C196" s="19" t="n"/>
      <c r="D196" s="19" t="n"/>
      <c r="E196" s="19" t="n"/>
      <c r="F196" s="20" t="n"/>
      <c r="G196" s="20" t="n"/>
      <c r="H196" s="19" t="n"/>
      <c r="I196" s="21">
        <f>IF($A196="","",SUMIFS('Stock moves'!$G:$G,'Stock moves'!$B:$B,$A196,'Stock moves'!$G:$G,"&gt;0"))</f>
        <v/>
      </c>
      <c r="J196" s="21">
        <f>IF($A196="","",ABS(SUMIFS('Stock moves'!$G:$G,'Stock moves'!$B:$B,$A196,'Stock moves'!$G:$G,"&lt;0")))</f>
        <v/>
      </c>
      <c r="K196" s="21">
        <f>IF($A196="","",N($H196)+$I196-$J196)</f>
        <v/>
      </c>
      <c r="L196" s="19" t="n"/>
      <c r="M196" s="19" t="n"/>
      <c r="N196" s="21">
        <f>IF($A196="","",IF($K196&lt;=0,"Out of stock",IF($K196&lt;=N($L196),"Reorder","OK")))</f>
        <v/>
      </c>
      <c r="O196" s="22">
        <f>IF($A196="","",$K196*N($F196))</f>
        <v/>
      </c>
      <c r="P196" s="23">
        <f>IF(OR($A196="",N($G196)=0),"",($G196-N($F196))/$G196)</f>
        <v/>
      </c>
    </row>
    <row r="197">
      <c r="A197" s="19" t="n"/>
      <c r="B197" s="19" t="n"/>
      <c r="C197" s="19" t="n"/>
      <c r="D197" s="19" t="n"/>
      <c r="E197" s="19" t="n"/>
      <c r="F197" s="20" t="n"/>
      <c r="G197" s="20" t="n"/>
      <c r="H197" s="19" t="n"/>
      <c r="I197" s="21">
        <f>IF($A197="","",SUMIFS('Stock moves'!$G:$G,'Stock moves'!$B:$B,$A197,'Stock moves'!$G:$G,"&gt;0"))</f>
        <v/>
      </c>
      <c r="J197" s="21">
        <f>IF($A197="","",ABS(SUMIFS('Stock moves'!$G:$G,'Stock moves'!$B:$B,$A197,'Stock moves'!$G:$G,"&lt;0")))</f>
        <v/>
      </c>
      <c r="K197" s="21">
        <f>IF($A197="","",N($H197)+$I197-$J197)</f>
        <v/>
      </c>
      <c r="L197" s="19" t="n"/>
      <c r="M197" s="19" t="n"/>
      <c r="N197" s="21">
        <f>IF($A197="","",IF($K197&lt;=0,"Out of stock",IF($K197&lt;=N($L197),"Reorder","OK")))</f>
        <v/>
      </c>
      <c r="O197" s="22">
        <f>IF($A197="","",$K197*N($F197))</f>
        <v/>
      </c>
      <c r="P197" s="23">
        <f>IF(OR($A197="",N($G197)=0),"",($G197-N($F197))/$G197)</f>
        <v/>
      </c>
    </row>
    <row r="198">
      <c r="A198" s="19" t="n"/>
      <c r="B198" s="19" t="n"/>
      <c r="C198" s="19" t="n"/>
      <c r="D198" s="19" t="n"/>
      <c r="E198" s="19" t="n"/>
      <c r="F198" s="20" t="n"/>
      <c r="G198" s="20" t="n"/>
      <c r="H198" s="19" t="n"/>
      <c r="I198" s="21">
        <f>IF($A198="","",SUMIFS('Stock moves'!$G:$G,'Stock moves'!$B:$B,$A198,'Stock moves'!$G:$G,"&gt;0"))</f>
        <v/>
      </c>
      <c r="J198" s="21">
        <f>IF($A198="","",ABS(SUMIFS('Stock moves'!$G:$G,'Stock moves'!$B:$B,$A198,'Stock moves'!$G:$G,"&lt;0")))</f>
        <v/>
      </c>
      <c r="K198" s="21">
        <f>IF($A198="","",N($H198)+$I198-$J198)</f>
        <v/>
      </c>
      <c r="L198" s="19" t="n"/>
      <c r="M198" s="19" t="n"/>
      <c r="N198" s="21">
        <f>IF($A198="","",IF($K198&lt;=0,"Out of stock",IF($K198&lt;=N($L198),"Reorder","OK")))</f>
        <v/>
      </c>
      <c r="O198" s="22">
        <f>IF($A198="","",$K198*N($F198))</f>
        <v/>
      </c>
      <c r="P198" s="23">
        <f>IF(OR($A198="",N($G198)=0),"",($G198-N($F198))/$G198)</f>
        <v/>
      </c>
    </row>
    <row r="199">
      <c r="A199" s="19" t="n"/>
      <c r="B199" s="19" t="n"/>
      <c r="C199" s="19" t="n"/>
      <c r="D199" s="19" t="n"/>
      <c r="E199" s="19" t="n"/>
      <c r="F199" s="20" t="n"/>
      <c r="G199" s="20" t="n"/>
      <c r="H199" s="19" t="n"/>
      <c r="I199" s="21">
        <f>IF($A199="","",SUMIFS('Stock moves'!$G:$G,'Stock moves'!$B:$B,$A199,'Stock moves'!$G:$G,"&gt;0"))</f>
        <v/>
      </c>
      <c r="J199" s="21">
        <f>IF($A199="","",ABS(SUMIFS('Stock moves'!$G:$G,'Stock moves'!$B:$B,$A199,'Stock moves'!$G:$G,"&lt;0")))</f>
        <v/>
      </c>
      <c r="K199" s="21">
        <f>IF($A199="","",N($H199)+$I199-$J199)</f>
        <v/>
      </c>
      <c r="L199" s="19" t="n"/>
      <c r="M199" s="19" t="n"/>
      <c r="N199" s="21">
        <f>IF($A199="","",IF($K199&lt;=0,"Out of stock",IF($K199&lt;=N($L199),"Reorder","OK")))</f>
        <v/>
      </c>
      <c r="O199" s="22">
        <f>IF($A199="","",$K199*N($F199))</f>
        <v/>
      </c>
      <c r="P199" s="23">
        <f>IF(OR($A199="",N($G199)=0),"",($G199-N($F199))/$G199)</f>
        <v/>
      </c>
    </row>
    <row r="200">
      <c r="A200" s="19" t="n"/>
      <c r="B200" s="19" t="n"/>
      <c r="C200" s="19" t="n"/>
      <c r="D200" s="19" t="n"/>
      <c r="E200" s="19" t="n"/>
      <c r="F200" s="20" t="n"/>
      <c r="G200" s="20" t="n"/>
      <c r="H200" s="19" t="n"/>
      <c r="I200" s="21">
        <f>IF($A200="","",SUMIFS('Stock moves'!$G:$G,'Stock moves'!$B:$B,$A200,'Stock moves'!$G:$G,"&gt;0"))</f>
        <v/>
      </c>
      <c r="J200" s="21">
        <f>IF($A200="","",ABS(SUMIFS('Stock moves'!$G:$G,'Stock moves'!$B:$B,$A200,'Stock moves'!$G:$G,"&lt;0")))</f>
        <v/>
      </c>
      <c r="K200" s="21">
        <f>IF($A200="","",N($H200)+$I200-$J200)</f>
        <v/>
      </c>
      <c r="L200" s="19" t="n"/>
      <c r="M200" s="19" t="n"/>
      <c r="N200" s="21">
        <f>IF($A200="","",IF($K200&lt;=0,"Out of stock",IF($K200&lt;=N($L200),"Reorder","OK")))</f>
        <v/>
      </c>
      <c r="O200" s="22">
        <f>IF($A200="","",$K200*N($F200))</f>
        <v/>
      </c>
      <c r="P200" s="23">
        <f>IF(OR($A200="",N($G200)=0),"",($G200-N($F200))/$G200)</f>
        <v/>
      </c>
    </row>
    <row r="201">
      <c r="A201" s="19" t="n"/>
      <c r="B201" s="19" t="n"/>
      <c r="C201" s="19" t="n"/>
      <c r="D201" s="19" t="n"/>
      <c r="E201" s="19" t="n"/>
      <c r="F201" s="20" t="n"/>
      <c r="G201" s="20" t="n"/>
      <c r="H201" s="19" t="n"/>
      <c r="I201" s="21">
        <f>IF($A201="","",SUMIFS('Stock moves'!$G:$G,'Stock moves'!$B:$B,$A201,'Stock moves'!$G:$G,"&gt;0"))</f>
        <v/>
      </c>
      <c r="J201" s="21">
        <f>IF($A201="","",ABS(SUMIFS('Stock moves'!$G:$G,'Stock moves'!$B:$B,$A201,'Stock moves'!$G:$G,"&lt;0")))</f>
        <v/>
      </c>
      <c r="K201" s="21">
        <f>IF($A201="","",N($H201)+$I201-$J201)</f>
        <v/>
      </c>
      <c r="L201" s="19" t="n"/>
      <c r="M201" s="19" t="n"/>
      <c r="N201" s="21">
        <f>IF($A201="","",IF($K201&lt;=0,"Out of stock",IF($K201&lt;=N($L201),"Reorder","OK")))</f>
        <v/>
      </c>
      <c r="O201" s="22">
        <f>IF($A201="","",$K201*N($F201))</f>
        <v/>
      </c>
      <c r="P201" s="23">
        <f>IF(OR($A201="",N($G201)=0),"",($G201-N($F201))/$G201)</f>
        <v/>
      </c>
    </row>
    <row r="202">
      <c r="A202" s="19" t="n"/>
      <c r="B202" s="19" t="n"/>
      <c r="C202" s="19" t="n"/>
      <c r="D202" s="19" t="n"/>
      <c r="E202" s="19" t="n"/>
      <c r="F202" s="20" t="n"/>
      <c r="G202" s="20" t="n"/>
      <c r="H202" s="19" t="n"/>
      <c r="I202" s="21">
        <f>IF($A202="","",SUMIFS('Stock moves'!$G:$G,'Stock moves'!$B:$B,$A202,'Stock moves'!$G:$G,"&gt;0"))</f>
        <v/>
      </c>
      <c r="J202" s="21">
        <f>IF($A202="","",ABS(SUMIFS('Stock moves'!$G:$G,'Stock moves'!$B:$B,$A202,'Stock moves'!$G:$G,"&lt;0")))</f>
        <v/>
      </c>
      <c r="K202" s="21">
        <f>IF($A202="","",N($H202)+$I202-$J202)</f>
        <v/>
      </c>
      <c r="L202" s="19" t="n"/>
      <c r="M202" s="19" t="n"/>
      <c r="N202" s="21">
        <f>IF($A202="","",IF($K202&lt;=0,"Out of stock",IF($K202&lt;=N($L202),"Reorder","OK")))</f>
        <v/>
      </c>
      <c r="O202" s="22">
        <f>IF($A202="","",$K202*N($F202))</f>
        <v/>
      </c>
      <c r="P202" s="23">
        <f>IF(OR($A202="",N($G202)=0),"",($G202-N($F202))/$G202)</f>
        <v/>
      </c>
    </row>
    <row r="203">
      <c r="A203" s="19" t="n"/>
      <c r="B203" s="19" t="n"/>
      <c r="C203" s="19" t="n"/>
      <c r="D203" s="19" t="n"/>
      <c r="E203" s="19" t="n"/>
      <c r="F203" s="20" t="n"/>
      <c r="G203" s="20" t="n"/>
      <c r="H203" s="19" t="n"/>
      <c r="I203" s="21">
        <f>IF($A203="","",SUMIFS('Stock moves'!$G:$G,'Stock moves'!$B:$B,$A203,'Stock moves'!$G:$G,"&gt;0"))</f>
        <v/>
      </c>
      <c r="J203" s="21">
        <f>IF($A203="","",ABS(SUMIFS('Stock moves'!$G:$G,'Stock moves'!$B:$B,$A203,'Stock moves'!$G:$G,"&lt;0")))</f>
        <v/>
      </c>
      <c r="K203" s="21">
        <f>IF($A203="","",N($H203)+$I203-$J203)</f>
        <v/>
      </c>
      <c r="L203" s="19" t="n"/>
      <c r="M203" s="19" t="n"/>
      <c r="N203" s="21">
        <f>IF($A203="","",IF($K203&lt;=0,"Out of stock",IF($K203&lt;=N($L203),"Reorder","OK")))</f>
        <v/>
      </c>
      <c r="O203" s="22">
        <f>IF($A203="","",$K203*N($F203))</f>
        <v/>
      </c>
      <c r="P203" s="23">
        <f>IF(OR($A203="",N($G203)=0),"",($G203-N($F203))/$G203)</f>
        <v/>
      </c>
    </row>
    <row r="204">
      <c r="A204" s="19" t="n"/>
      <c r="B204" s="19" t="n"/>
      <c r="C204" s="19" t="n"/>
      <c r="D204" s="19" t="n"/>
      <c r="E204" s="19" t="n"/>
      <c r="F204" s="20" t="n"/>
      <c r="G204" s="20" t="n"/>
      <c r="H204" s="19" t="n"/>
      <c r="I204" s="21">
        <f>IF($A204="","",SUMIFS('Stock moves'!$G:$G,'Stock moves'!$B:$B,$A204,'Stock moves'!$G:$G,"&gt;0"))</f>
        <v/>
      </c>
      <c r="J204" s="21">
        <f>IF($A204="","",ABS(SUMIFS('Stock moves'!$G:$G,'Stock moves'!$B:$B,$A204,'Stock moves'!$G:$G,"&lt;0")))</f>
        <v/>
      </c>
      <c r="K204" s="21">
        <f>IF($A204="","",N($H204)+$I204-$J204)</f>
        <v/>
      </c>
      <c r="L204" s="19" t="n"/>
      <c r="M204" s="19" t="n"/>
      <c r="N204" s="21">
        <f>IF($A204="","",IF($K204&lt;=0,"Out of stock",IF($K204&lt;=N($L204),"Reorder","OK")))</f>
        <v/>
      </c>
      <c r="O204" s="22">
        <f>IF($A204="","",$K204*N($F204))</f>
        <v/>
      </c>
      <c r="P204" s="23">
        <f>IF(OR($A204="",N($G204)=0),"",($G204-N($F204))/$G204)</f>
        <v/>
      </c>
    </row>
    <row r="205">
      <c r="A205" s="19" t="n"/>
      <c r="B205" s="19" t="n"/>
      <c r="C205" s="19" t="n"/>
      <c r="D205" s="19" t="n"/>
      <c r="E205" s="19" t="n"/>
      <c r="F205" s="20" t="n"/>
      <c r="G205" s="20" t="n"/>
      <c r="H205" s="19" t="n"/>
      <c r="I205" s="21">
        <f>IF($A205="","",SUMIFS('Stock moves'!$G:$G,'Stock moves'!$B:$B,$A205,'Stock moves'!$G:$G,"&gt;0"))</f>
        <v/>
      </c>
      <c r="J205" s="21">
        <f>IF($A205="","",ABS(SUMIFS('Stock moves'!$G:$G,'Stock moves'!$B:$B,$A205,'Stock moves'!$G:$G,"&lt;0")))</f>
        <v/>
      </c>
      <c r="K205" s="21">
        <f>IF($A205="","",N($H205)+$I205-$J205)</f>
        <v/>
      </c>
      <c r="L205" s="19" t="n"/>
      <c r="M205" s="19" t="n"/>
      <c r="N205" s="21">
        <f>IF($A205="","",IF($K205&lt;=0,"Out of stock",IF($K205&lt;=N($L205),"Reorder","OK")))</f>
        <v/>
      </c>
      <c r="O205" s="22">
        <f>IF($A205="","",$K205*N($F205))</f>
        <v/>
      </c>
      <c r="P205" s="23">
        <f>IF(OR($A205="",N($G205)=0),"",($G205-N($F205))/$G205)</f>
        <v/>
      </c>
    </row>
    <row r="206">
      <c r="A206" s="19" t="n"/>
      <c r="B206" s="19" t="n"/>
      <c r="C206" s="19" t="n"/>
      <c r="D206" s="19" t="n"/>
      <c r="E206" s="19" t="n"/>
      <c r="F206" s="20" t="n"/>
      <c r="G206" s="20" t="n"/>
      <c r="H206" s="19" t="n"/>
      <c r="I206" s="21">
        <f>IF($A206="","",SUMIFS('Stock moves'!$G:$G,'Stock moves'!$B:$B,$A206,'Stock moves'!$G:$G,"&gt;0"))</f>
        <v/>
      </c>
      <c r="J206" s="21">
        <f>IF($A206="","",ABS(SUMIFS('Stock moves'!$G:$G,'Stock moves'!$B:$B,$A206,'Stock moves'!$G:$G,"&lt;0")))</f>
        <v/>
      </c>
      <c r="K206" s="21">
        <f>IF($A206="","",N($H206)+$I206-$J206)</f>
        <v/>
      </c>
      <c r="L206" s="19" t="n"/>
      <c r="M206" s="19" t="n"/>
      <c r="N206" s="21">
        <f>IF($A206="","",IF($K206&lt;=0,"Out of stock",IF($K206&lt;=N($L206),"Reorder","OK")))</f>
        <v/>
      </c>
      <c r="O206" s="22">
        <f>IF($A206="","",$K206*N($F206))</f>
        <v/>
      </c>
      <c r="P206" s="23">
        <f>IF(OR($A206="",N($G206)=0),"",($G206-N($F206))/$G206)</f>
        <v/>
      </c>
    </row>
    <row r="207">
      <c r="A207" s="19" t="n"/>
      <c r="B207" s="19" t="n"/>
      <c r="C207" s="19" t="n"/>
      <c r="D207" s="19" t="n"/>
      <c r="E207" s="19" t="n"/>
      <c r="F207" s="20" t="n"/>
      <c r="G207" s="20" t="n"/>
      <c r="H207" s="19" t="n"/>
      <c r="I207" s="21">
        <f>IF($A207="","",SUMIFS('Stock moves'!$G:$G,'Stock moves'!$B:$B,$A207,'Stock moves'!$G:$G,"&gt;0"))</f>
        <v/>
      </c>
      <c r="J207" s="21">
        <f>IF($A207="","",ABS(SUMIFS('Stock moves'!$G:$G,'Stock moves'!$B:$B,$A207,'Stock moves'!$G:$G,"&lt;0")))</f>
        <v/>
      </c>
      <c r="K207" s="21">
        <f>IF($A207="","",N($H207)+$I207-$J207)</f>
        <v/>
      </c>
      <c r="L207" s="19" t="n"/>
      <c r="M207" s="19" t="n"/>
      <c r="N207" s="21">
        <f>IF($A207="","",IF($K207&lt;=0,"Out of stock",IF($K207&lt;=N($L207),"Reorder","OK")))</f>
        <v/>
      </c>
      <c r="O207" s="22">
        <f>IF($A207="","",$K207*N($F207))</f>
        <v/>
      </c>
      <c r="P207" s="23">
        <f>IF(OR($A207="",N($G207)=0),"",($G207-N($F207))/$G207)</f>
        <v/>
      </c>
    </row>
    <row r="208">
      <c r="A208" s="19" t="n"/>
      <c r="B208" s="19" t="n"/>
      <c r="C208" s="19" t="n"/>
      <c r="D208" s="19" t="n"/>
      <c r="E208" s="19" t="n"/>
      <c r="F208" s="20" t="n"/>
      <c r="G208" s="20" t="n"/>
      <c r="H208" s="19" t="n"/>
      <c r="I208" s="21">
        <f>IF($A208="","",SUMIFS('Stock moves'!$G:$G,'Stock moves'!$B:$B,$A208,'Stock moves'!$G:$G,"&gt;0"))</f>
        <v/>
      </c>
      <c r="J208" s="21">
        <f>IF($A208="","",ABS(SUMIFS('Stock moves'!$G:$G,'Stock moves'!$B:$B,$A208,'Stock moves'!$G:$G,"&lt;0")))</f>
        <v/>
      </c>
      <c r="K208" s="21">
        <f>IF($A208="","",N($H208)+$I208-$J208)</f>
        <v/>
      </c>
      <c r="L208" s="19" t="n"/>
      <c r="M208" s="19" t="n"/>
      <c r="N208" s="21">
        <f>IF($A208="","",IF($K208&lt;=0,"Out of stock",IF($K208&lt;=N($L208),"Reorder","OK")))</f>
        <v/>
      </c>
      <c r="O208" s="22">
        <f>IF($A208="","",$K208*N($F208))</f>
        <v/>
      </c>
      <c r="P208" s="23">
        <f>IF(OR($A208="",N($G208)=0),"",($G208-N($F208))/$G208)</f>
        <v/>
      </c>
    </row>
    <row r="209">
      <c r="A209" s="19" t="n"/>
      <c r="B209" s="19" t="n"/>
      <c r="C209" s="19" t="n"/>
      <c r="D209" s="19" t="n"/>
      <c r="E209" s="19" t="n"/>
      <c r="F209" s="20" t="n"/>
      <c r="G209" s="20" t="n"/>
      <c r="H209" s="19" t="n"/>
      <c r="I209" s="21">
        <f>IF($A209="","",SUMIFS('Stock moves'!$G:$G,'Stock moves'!$B:$B,$A209,'Stock moves'!$G:$G,"&gt;0"))</f>
        <v/>
      </c>
      <c r="J209" s="21">
        <f>IF($A209="","",ABS(SUMIFS('Stock moves'!$G:$G,'Stock moves'!$B:$B,$A209,'Stock moves'!$G:$G,"&lt;0")))</f>
        <v/>
      </c>
      <c r="K209" s="21">
        <f>IF($A209="","",N($H209)+$I209-$J209)</f>
        <v/>
      </c>
      <c r="L209" s="19" t="n"/>
      <c r="M209" s="19" t="n"/>
      <c r="N209" s="21">
        <f>IF($A209="","",IF($K209&lt;=0,"Out of stock",IF($K209&lt;=N($L209),"Reorder","OK")))</f>
        <v/>
      </c>
      <c r="O209" s="22">
        <f>IF($A209="","",$K209*N($F209))</f>
        <v/>
      </c>
      <c r="P209" s="23">
        <f>IF(OR($A209="",N($G209)=0),"",($G209-N($F209))/$G209)</f>
        <v/>
      </c>
    </row>
    <row r="210">
      <c r="A210" s="19" t="n"/>
      <c r="B210" s="19" t="n"/>
      <c r="C210" s="19" t="n"/>
      <c r="D210" s="19" t="n"/>
      <c r="E210" s="19" t="n"/>
      <c r="F210" s="20" t="n"/>
      <c r="G210" s="20" t="n"/>
      <c r="H210" s="19" t="n"/>
      <c r="I210" s="21">
        <f>IF($A210="","",SUMIFS('Stock moves'!$G:$G,'Stock moves'!$B:$B,$A210,'Stock moves'!$G:$G,"&gt;0"))</f>
        <v/>
      </c>
      <c r="J210" s="21">
        <f>IF($A210="","",ABS(SUMIFS('Stock moves'!$G:$G,'Stock moves'!$B:$B,$A210,'Stock moves'!$G:$G,"&lt;0")))</f>
        <v/>
      </c>
      <c r="K210" s="21">
        <f>IF($A210="","",N($H210)+$I210-$J210)</f>
        <v/>
      </c>
      <c r="L210" s="19" t="n"/>
      <c r="M210" s="19" t="n"/>
      <c r="N210" s="21">
        <f>IF($A210="","",IF($K210&lt;=0,"Out of stock",IF($K210&lt;=N($L210),"Reorder","OK")))</f>
        <v/>
      </c>
      <c r="O210" s="22">
        <f>IF($A210="","",$K210*N($F210))</f>
        <v/>
      </c>
      <c r="P210" s="23">
        <f>IF(OR($A210="",N($G210)=0),"",($G210-N($F210))/$G210)</f>
        <v/>
      </c>
    </row>
    <row r="211">
      <c r="A211" s="19" t="n"/>
      <c r="B211" s="19" t="n"/>
      <c r="C211" s="19" t="n"/>
      <c r="D211" s="19" t="n"/>
      <c r="E211" s="19" t="n"/>
      <c r="F211" s="20" t="n"/>
      <c r="G211" s="20" t="n"/>
      <c r="H211" s="19" t="n"/>
      <c r="I211" s="21">
        <f>IF($A211="","",SUMIFS('Stock moves'!$G:$G,'Stock moves'!$B:$B,$A211,'Stock moves'!$G:$G,"&gt;0"))</f>
        <v/>
      </c>
      <c r="J211" s="21">
        <f>IF($A211="","",ABS(SUMIFS('Stock moves'!$G:$G,'Stock moves'!$B:$B,$A211,'Stock moves'!$G:$G,"&lt;0")))</f>
        <v/>
      </c>
      <c r="K211" s="21">
        <f>IF($A211="","",N($H211)+$I211-$J211)</f>
        <v/>
      </c>
      <c r="L211" s="19" t="n"/>
      <c r="M211" s="19" t="n"/>
      <c r="N211" s="21">
        <f>IF($A211="","",IF($K211&lt;=0,"Out of stock",IF($K211&lt;=N($L211),"Reorder","OK")))</f>
        <v/>
      </c>
      <c r="O211" s="22">
        <f>IF($A211="","",$K211*N($F211))</f>
        <v/>
      </c>
      <c r="P211" s="23">
        <f>IF(OR($A211="",N($G211)=0),"",($G211-N($F211))/$G211)</f>
        <v/>
      </c>
    </row>
    <row r="212">
      <c r="A212" s="19" t="n"/>
      <c r="B212" s="19" t="n"/>
      <c r="C212" s="19" t="n"/>
      <c r="D212" s="19" t="n"/>
      <c r="E212" s="19" t="n"/>
      <c r="F212" s="20" t="n"/>
      <c r="G212" s="20" t="n"/>
      <c r="H212" s="19" t="n"/>
      <c r="I212" s="21">
        <f>IF($A212="","",SUMIFS('Stock moves'!$G:$G,'Stock moves'!$B:$B,$A212,'Stock moves'!$G:$G,"&gt;0"))</f>
        <v/>
      </c>
      <c r="J212" s="21">
        <f>IF($A212="","",ABS(SUMIFS('Stock moves'!$G:$G,'Stock moves'!$B:$B,$A212,'Stock moves'!$G:$G,"&lt;0")))</f>
        <v/>
      </c>
      <c r="K212" s="21">
        <f>IF($A212="","",N($H212)+$I212-$J212)</f>
        <v/>
      </c>
      <c r="L212" s="19" t="n"/>
      <c r="M212" s="19" t="n"/>
      <c r="N212" s="21">
        <f>IF($A212="","",IF($K212&lt;=0,"Out of stock",IF($K212&lt;=N($L212),"Reorder","OK")))</f>
        <v/>
      </c>
      <c r="O212" s="22">
        <f>IF($A212="","",$K212*N($F212))</f>
        <v/>
      </c>
      <c r="P212" s="23">
        <f>IF(OR($A212="",N($G212)=0),"",($G212-N($F212))/$G212)</f>
        <v/>
      </c>
    </row>
    <row r="213">
      <c r="A213" s="19" t="n"/>
      <c r="B213" s="19" t="n"/>
      <c r="C213" s="19" t="n"/>
      <c r="D213" s="19" t="n"/>
      <c r="E213" s="19" t="n"/>
      <c r="F213" s="20" t="n"/>
      <c r="G213" s="20" t="n"/>
      <c r="H213" s="19" t="n"/>
      <c r="I213" s="21">
        <f>IF($A213="","",SUMIFS('Stock moves'!$G:$G,'Stock moves'!$B:$B,$A213,'Stock moves'!$G:$G,"&gt;0"))</f>
        <v/>
      </c>
      <c r="J213" s="21">
        <f>IF($A213="","",ABS(SUMIFS('Stock moves'!$G:$G,'Stock moves'!$B:$B,$A213,'Stock moves'!$G:$G,"&lt;0")))</f>
        <v/>
      </c>
      <c r="K213" s="21">
        <f>IF($A213="","",N($H213)+$I213-$J213)</f>
        <v/>
      </c>
      <c r="L213" s="19" t="n"/>
      <c r="M213" s="19" t="n"/>
      <c r="N213" s="21">
        <f>IF($A213="","",IF($K213&lt;=0,"Out of stock",IF($K213&lt;=N($L213),"Reorder","OK")))</f>
        <v/>
      </c>
      <c r="O213" s="22">
        <f>IF($A213="","",$K213*N($F213))</f>
        <v/>
      </c>
      <c r="P213" s="23">
        <f>IF(OR($A213="",N($G213)=0),"",($G213-N($F213))/$G213)</f>
        <v/>
      </c>
    </row>
    <row r="214">
      <c r="A214" s="19" t="n"/>
      <c r="B214" s="19" t="n"/>
      <c r="C214" s="19" t="n"/>
      <c r="D214" s="19" t="n"/>
      <c r="E214" s="19" t="n"/>
      <c r="F214" s="20" t="n"/>
      <c r="G214" s="20" t="n"/>
      <c r="H214" s="19" t="n"/>
      <c r="I214" s="21">
        <f>IF($A214="","",SUMIFS('Stock moves'!$G:$G,'Stock moves'!$B:$B,$A214,'Stock moves'!$G:$G,"&gt;0"))</f>
        <v/>
      </c>
      <c r="J214" s="21">
        <f>IF($A214="","",ABS(SUMIFS('Stock moves'!$G:$G,'Stock moves'!$B:$B,$A214,'Stock moves'!$G:$G,"&lt;0")))</f>
        <v/>
      </c>
      <c r="K214" s="21">
        <f>IF($A214="","",N($H214)+$I214-$J214)</f>
        <v/>
      </c>
      <c r="L214" s="19" t="n"/>
      <c r="M214" s="19" t="n"/>
      <c r="N214" s="21">
        <f>IF($A214="","",IF($K214&lt;=0,"Out of stock",IF($K214&lt;=N($L214),"Reorder","OK")))</f>
        <v/>
      </c>
      <c r="O214" s="22">
        <f>IF($A214="","",$K214*N($F214))</f>
        <v/>
      </c>
      <c r="P214" s="23">
        <f>IF(OR($A214="",N($G214)=0),"",($G214-N($F214))/$G214)</f>
        <v/>
      </c>
    </row>
    <row r="215">
      <c r="A215" s="19" t="n"/>
      <c r="B215" s="19" t="n"/>
      <c r="C215" s="19" t="n"/>
      <c r="D215" s="19" t="n"/>
      <c r="E215" s="19" t="n"/>
      <c r="F215" s="20" t="n"/>
      <c r="G215" s="20" t="n"/>
      <c r="H215" s="19" t="n"/>
      <c r="I215" s="21">
        <f>IF($A215="","",SUMIFS('Stock moves'!$G:$G,'Stock moves'!$B:$B,$A215,'Stock moves'!$G:$G,"&gt;0"))</f>
        <v/>
      </c>
      <c r="J215" s="21">
        <f>IF($A215="","",ABS(SUMIFS('Stock moves'!$G:$G,'Stock moves'!$B:$B,$A215,'Stock moves'!$G:$G,"&lt;0")))</f>
        <v/>
      </c>
      <c r="K215" s="21">
        <f>IF($A215="","",N($H215)+$I215-$J215)</f>
        <v/>
      </c>
      <c r="L215" s="19" t="n"/>
      <c r="M215" s="19" t="n"/>
      <c r="N215" s="21">
        <f>IF($A215="","",IF($K215&lt;=0,"Out of stock",IF($K215&lt;=N($L215),"Reorder","OK")))</f>
        <v/>
      </c>
      <c r="O215" s="22">
        <f>IF($A215="","",$K215*N($F215))</f>
        <v/>
      </c>
      <c r="P215" s="23">
        <f>IF(OR($A215="",N($G215)=0),"",($G215-N($F215))/$G215)</f>
        <v/>
      </c>
    </row>
    <row r="216">
      <c r="A216" s="19" t="n"/>
      <c r="B216" s="19" t="n"/>
      <c r="C216" s="19" t="n"/>
      <c r="D216" s="19" t="n"/>
      <c r="E216" s="19" t="n"/>
      <c r="F216" s="20" t="n"/>
      <c r="G216" s="20" t="n"/>
      <c r="H216" s="19" t="n"/>
      <c r="I216" s="21">
        <f>IF($A216="","",SUMIFS('Stock moves'!$G:$G,'Stock moves'!$B:$B,$A216,'Stock moves'!$G:$G,"&gt;0"))</f>
        <v/>
      </c>
      <c r="J216" s="21">
        <f>IF($A216="","",ABS(SUMIFS('Stock moves'!$G:$G,'Stock moves'!$B:$B,$A216,'Stock moves'!$G:$G,"&lt;0")))</f>
        <v/>
      </c>
      <c r="K216" s="21">
        <f>IF($A216="","",N($H216)+$I216-$J216)</f>
        <v/>
      </c>
      <c r="L216" s="19" t="n"/>
      <c r="M216" s="19" t="n"/>
      <c r="N216" s="21">
        <f>IF($A216="","",IF($K216&lt;=0,"Out of stock",IF($K216&lt;=N($L216),"Reorder","OK")))</f>
        <v/>
      </c>
      <c r="O216" s="22">
        <f>IF($A216="","",$K216*N($F216))</f>
        <v/>
      </c>
      <c r="P216" s="23">
        <f>IF(OR($A216="",N($G216)=0),"",($G216-N($F216))/$G216)</f>
        <v/>
      </c>
    </row>
    <row r="217">
      <c r="A217" s="19" t="n"/>
      <c r="B217" s="19" t="n"/>
      <c r="C217" s="19" t="n"/>
      <c r="D217" s="19" t="n"/>
      <c r="E217" s="19" t="n"/>
      <c r="F217" s="20" t="n"/>
      <c r="G217" s="20" t="n"/>
      <c r="H217" s="19" t="n"/>
      <c r="I217" s="21">
        <f>IF($A217="","",SUMIFS('Stock moves'!$G:$G,'Stock moves'!$B:$B,$A217,'Stock moves'!$G:$G,"&gt;0"))</f>
        <v/>
      </c>
      <c r="J217" s="21">
        <f>IF($A217="","",ABS(SUMIFS('Stock moves'!$G:$G,'Stock moves'!$B:$B,$A217,'Stock moves'!$G:$G,"&lt;0")))</f>
        <v/>
      </c>
      <c r="K217" s="21">
        <f>IF($A217="","",N($H217)+$I217-$J217)</f>
        <v/>
      </c>
      <c r="L217" s="19" t="n"/>
      <c r="M217" s="19" t="n"/>
      <c r="N217" s="21">
        <f>IF($A217="","",IF($K217&lt;=0,"Out of stock",IF($K217&lt;=N($L217),"Reorder","OK")))</f>
        <v/>
      </c>
      <c r="O217" s="22">
        <f>IF($A217="","",$K217*N($F217))</f>
        <v/>
      </c>
      <c r="P217" s="23">
        <f>IF(OR($A217="",N($G217)=0),"",($G217-N($F217))/$G217)</f>
        <v/>
      </c>
    </row>
    <row r="218">
      <c r="A218" s="19" t="n"/>
      <c r="B218" s="19" t="n"/>
      <c r="C218" s="19" t="n"/>
      <c r="D218" s="19" t="n"/>
      <c r="E218" s="19" t="n"/>
      <c r="F218" s="20" t="n"/>
      <c r="G218" s="20" t="n"/>
      <c r="H218" s="19" t="n"/>
      <c r="I218" s="21">
        <f>IF($A218="","",SUMIFS('Stock moves'!$G:$G,'Stock moves'!$B:$B,$A218,'Stock moves'!$G:$G,"&gt;0"))</f>
        <v/>
      </c>
      <c r="J218" s="21">
        <f>IF($A218="","",ABS(SUMIFS('Stock moves'!$G:$G,'Stock moves'!$B:$B,$A218,'Stock moves'!$G:$G,"&lt;0")))</f>
        <v/>
      </c>
      <c r="K218" s="21">
        <f>IF($A218="","",N($H218)+$I218-$J218)</f>
        <v/>
      </c>
      <c r="L218" s="19" t="n"/>
      <c r="M218" s="19" t="n"/>
      <c r="N218" s="21">
        <f>IF($A218="","",IF($K218&lt;=0,"Out of stock",IF($K218&lt;=N($L218),"Reorder","OK")))</f>
        <v/>
      </c>
      <c r="O218" s="22">
        <f>IF($A218="","",$K218*N($F218))</f>
        <v/>
      </c>
      <c r="P218" s="23">
        <f>IF(OR($A218="",N($G218)=0),"",($G218-N($F218))/$G218)</f>
        <v/>
      </c>
    </row>
    <row r="219">
      <c r="A219" s="19" t="n"/>
      <c r="B219" s="19" t="n"/>
      <c r="C219" s="19" t="n"/>
      <c r="D219" s="19" t="n"/>
      <c r="E219" s="19" t="n"/>
      <c r="F219" s="20" t="n"/>
      <c r="G219" s="20" t="n"/>
      <c r="H219" s="19" t="n"/>
      <c r="I219" s="21">
        <f>IF($A219="","",SUMIFS('Stock moves'!$G:$G,'Stock moves'!$B:$B,$A219,'Stock moves'!$G:$G,"&gt;0"))</f>
        <v/>
      </c>
      <c r="J219" s="21">
        <f>IF($A219="","",ABS(SUMIFS('Stock moves'!$G:$G,'Stock moves'!$B:$B,$A219,'Stock moves'!$G:$G,"&lt;0")))</f>
        <v/>
      </c>
      <c r="K219" s="21">
        <f>IF($A219="","",N($H219)+$I219-$J219)</f>
        <v/>
      </c>
      <c r="L219" s="19" t="n"/>
      <c r="M219" s="19" t="n"/>
      <c r="N219" s="21">
        <f>IF($A219="","",IF($K219&lt;=0,"Out of stock",IF($K219&lt;=N($L219),"Reorder","OK")))</f>
        <v/>
      </c>
      <c r="O219" s="22">
        <f>IF($A219="","",$K219*N($F219))</f>
        <v/>
      </c>
      <c r="P219" s="23">
        <f>IF(OR($A219="",N($G219)=0),"",($G219-N($F219))/$G219)</f>
        <v/>
      </c>
    </row>
    <row r="220">
      <c r="A220" s="19" t="n"/>
      <c r="B220" s="19" t="n"/>
      <c r="C220" s="19" t="n"/>
      <c r="D220" s="19" t="n"/>
      <c r="E220" s="19" t="n"/>
      <c r="F220" s="20" t="n"/>
      <c r="G220" s="20" t="n"/>
      <c r="H220" s="19" t="n"/>
      <c r="I220" s="21">
        <f>IF($A220="","",SUMIFS('Stock moves'!$G:$G,'Stock moves'!$B:$B,$A220,'Stock moves'!$G:$G,"&gt;0"))</f>
        <v/>
      </c>
      <c r="J220" s="21">
        <f>IF($A220="","",ABS(SUMIFS('Stock moves'!$G:$G,'Stock moves'!$B:$B,$A220,'Stock moves'!$G:$G,"&lt;0")))</f>
        <v/>
      </c>
      <c r="K220" s="21">
        <f>IF($A220="","",N($H220)+$I220-$J220)</f>
        <v/>
      </c>
      <c r="L220" s="19" t="n"/>
      <c r="M220" s="19" t="n"/>
      <c r="N220" s="21">
        <f>IF($A220="","",IF($K220&lt;=0,"Out of stock",IF($K220&lt;=N($L220),"Reorder","OK")))</f>
        <v/>
      </c>
      <c r="O220" s="22">
        <f>IF($A220="","",$K220*N($F220))</f>
        <v/>
      </c>
      <c r="P220" s="23">
        <f>IF(OR($A220="",N($G220)=0),"",($G220-N($F220))/$G220)</f>
        <v/>
      </c>
    </row>
    <row r="221">
      <c r="A221" s="19" t="n"/>
      <c r="B221" s="19" t="n"/>
      <c r="C221" s="19" t="n"/>
      <c r="D221" s="19" t="n"/>
      <c r="E221" s="19" t="n"/>
      <c r="F221" s="20" t="n"/>
      <c r="G221" s="20" t="n"/>
      <c r="H221" s="19" t="n"/>
      <c r="I221" s="21">
        <f>IF($A221="","",SUMIFS('Stock moves'!$G:$G,'Stock moves'!$B:$B,$A221,'Stock moves'!$G:$G,"&gt;0"))</f>
        <v/>
      </c>
      <c r="J221" s="21">
        <f>IF($A221="","",ABS(SUMIFS('Stock moves'!$G:$G,'Stock moves'!$B:$B,$A221,'Stock moves'!$G:$G,"&lt;0")))</f>
        <v/>
      </c>
      <c r="K221" s="21">
        <f>IF($A221="","",N($H221)+$I221-$J221)</f>
        <v/>
      </c>
      <c r="L221" s="19" t="n"/>
      <c r="M221" s="19" t="n"/>
      <c r="N221" s="21">
        <f>IF($A221="","",IF($K221&lt;=0,"Out of stock",IF($K221&lt;=N($L221),"Reorder","OK")))</f>
        <v/>
      </c>
      <c r="O221" s="22">
        <f>IF($A221="","",$K221*N($F221))</f>
        <v/>
      </c>
      <c r="P221" s="23">
        <f>IF(OR($A221="",N($G221)=0),"",($G221-N($F221))/$G221)</f>
        <v/>
      </c>
    </row>
    <row r="222">
      <c r="A222" s="19" t="n"/>
      <c r="B222" s="19" t="n"/>
      <c r="C222" s="19" t="n"/>
      <c r="D222" s="19" t="n"/>
      <c r="E222" s="19" t="n"/>
      <c r="F222" s="20" t="n"/>
      <c r="G222" s="20" t="n"/>
      <c r="H222" s="19" t="n"/>
      <c r="I222" s="21">
        <f>IF($A222="","",SUMIFS('Stock moves'!$G:$G,'Stock moves'!$B:$B,$A222,'Stock moves'!$G:$G,"&gt;0"))</f>
        <v/>
      </c>
      <c r="J222" s="21">
        <f>IF($A222="","",ABS(SUMIFS('Stock moves'!$G:$G,'Stock moves'!$B:$B,$A222,'Stock moves'!$G:$G,"&lt;0")))</f>
        <v/>
      </c>
      <c r="K222" s="21">
        <f>IF($A222="","",N($H222)+$I222-$J222)</f>
        <v/>
      </c>
      <c r="L222" s="19" t="n"/>
      <c r="M222" s="19" t="n"/>
      <c r="N222" s="21">
        <f>IF($A222="","",IF($K222&lt;=0,"Out of stock",IF($K222&lt;=N($L222),"Reorder","OK")))</f>
        <v/>
      </c>
      <c r="O222" s="22">
        <f>IF($A222="","",$K222*N($F222))</f>
        <v/>
      </c>
      <c r="P222" s="23">
        <f>IF(OR($A222="",N($G222)=0),"",($G222-N($F222))/$G222)</f>
        <v/>
      </c>
    </row>
    <row r="223">
      <c r="A223" s="19" t="n"/>
      <c r="B223" s="19" t="n"/>
      <c r="C223" s="19" t="n"/>
      <c r="D223" s="19" t="n"/>
      <c r="E223" s="19" t="n"/>
      <c r="F223" s="20" t="n"/>
      <c r="G223" s="20" t="n"/>
      <c r="H223" s="19" t="n"/>
      <c r="I223" s="21">
        <f>IF($A223="","",SUMIFS('Stock moves'!$G:$G,'Stock moves'!$B:$B,$A223,'Stock moves'!$G:$G,"&gt;0"))</f>
        <v/>
      </c>
      <c r="J223" s="21">
        <f>IF($A223="","",ABS(SUMIFS('Stock moves'!$G:$G,'Stock moves'!$B:$B,$A223,'Stock moves'!$G:$G,"&lt;0")))</f>
        <v/>
      </c>
      <c r="K223" s="21">
        <f>IF($A223="","",N($H223)+$I223-$J223)</f>
        <v/>
      </c>
      <c r="L223" s="19" t="n"/>
      <c r="M223" s="19" t="n"/>
      <c r="N223" s="21">
        <f>IF($A223="","",IF($K223&lt;=0,"Out of stock",IF($K223&lt;=N($L223),"Reorder","OK")))</f>
        <v/>
      </c>
      <c r="O223" s="22">
        <f>IF($A223="","",$K223*N($F223))</f>
        <v/>
      </c>
      <c r="P223" s="23">
        <f>IF(OR($A223="",N($G223)=0),"",($G223-N($F223))/$G223)</f>
        <v/>
      </c>
    </row>
    <row r="224">
      <c r="A224" s="19" t="n"/>
      <c r="B224" s="19" t="n"/>
      <c r="C224" s="19" t="n"/>
      <c r="D224" s="19" t="n"/>
      <c r="E224" s="19" t="n"/>
      <c r="F224" s="20" t="n"/>
      <c r="G224" s="20" t="n"/>
      <c r="H224" s="19" t="n"/>
      <c r="I224" s="21">
        <f>IF($A224="","",SUMIFS('Stock moves'!$G:$G,'Stock moves'!$B:$B,$A224,'Stock moves'!$G:$G,"&gt;0"))</f>
        <v/>
      </c>
      <c r="J224" s="21">
        <f>IF($A224="","",ABS(SUMIFS('Stock moves'!$G:$G,'Stock moves'!$B:$B,$A224,'Stock moves'!$G:$G,"&lt;0")))</f>
        <v/>
      </c>
      <c r="K224" s="21">
        <f>IF($A224="","",N($H224)+$I224-$J224)</f>
        <v/>
      </c>
      <c r="L224" s="19" t="n"/>
      <c r="M224" s="19" t="n"/>
      <c r="N224" s="21">
        <f>IF($A224="","",IF($K224&lt;=0,"Out of stock",IF($K224&lt;=N($L224),"Reorder","OK")))</f>
        <v/>
      </c>
      <c r="O224" s="22">
        <f>IF($A224="","",$K224*N($F224))</f>
        <v/>
      </c>
      <c r="P224" s="23">
        <f>IF(OR($A224="",N($G224)=0),"",($G224-N($F224))/$G224)</f>
        <v/>
      </c>
    </row>
    <row r="225">
      <c r="A225" s="19" t="n"/>
      <c r="B225" s="19" t="n"/>
      <c r="C225" s="19" t="n"/>
      <c r="D225" s="19" t="n"/>
      <c r="E225" s="19" t="n"/>
      <c r="F225" s="20" t="n"/>
      <c r="G225" s="20" t="n"/>
      <c r="H225" s="19" t="n"/>
      <c r="I225" s="21">
        <f>IF($A225="","",SUMIFS('Stock moves'!$G:$G,'Stock moves'!$B:$B,$A225,'Stock moves'!$G:$G,"&gt;0"))</f>
        <v/>
      </c>
      <c r="J225" s="21">
        <f>IF($A225="","",ABS(SUMIFS('Stock moves'!$G:$G,'Stock moves'!$B:$B,$A225,'Stock moves'!$G:$G,"&lt;0")))</f>
        <v/>
      </c>
      <c r="K225" s="21">
        <f>IF($A225="","",N($H225)+$I225-$J225)</f>
        <v/>
      </c>
      <c r="L225" s="19" t="n"/>
      <c r="M225" s="19" t="n"/>
      <c r="N225" s="21">
        <f>IF($A225="","",IF($K225&lt;=0,"Out of stock",IF($K225&lt;=N($L225),"Reorder","OK")))</f>
        <v/>
      </c>
      <c r="O225" s="22">
        <f>IF($A225="","",$K225*N($F225))</f>
        <v/>
      </c>
      <c r="P225" s="23">
        <f>IF(OR($A225="",N($G225)=0),"",($G225-N($F225))/$G225)</f>
        <v/>
      </c>
    </row>
    <row r="226">
      <c r="A226" s="19" t="n"/>
      <c r="B226" s="19" t="n"/>
      <c r="C226" s="19" t="n"/>
      <c r="D226" s="19" t="n"/>
      <c r="E226" s="19" t="n"/>
      <c r="F226" s="20" t="n"/>
      <c r="G226" s="20" t="n"/>
      <c r="H226" s="19" t="n"/>
      <c r="I226" s="21">
        <f>IF($A226="","",SUMIFS('Stock moves'!$G:$G,'Stock moves'!$B:$B,$A226,'Stock moves'!$G:$G,"&gt;0"))</f>
        <v/>
      </c>
      <c r="J226" s="21">
        <f>IF($A226="","",ABS(SUMIFS('Stock moves'!$G:$G,'Stock moves'!$B:$B,$A226,'Stock moves'!$G:$G,"&lt;0")))</f>
        <v/>
      </c>
      <c r="K226" s="21">
        <f>IF($A226="","",N($H226)+$I226-$J226)</f>
        <v/>
      </c>
      <c r="L226" s="19" t="n"/>
      <c r="M226" s="19" t="n"/>
      <c r="N226" s="21">
        <f>IF($A226="","",IF($K226&lt;=0,"Out of stock",IF($K226&lt;=N($L226),"Reorder","OK")))</f>
        <v/>
      </c>
      <c r="O226" s="22">
        <f>IF($A226="","",$K226*N($F226))</f>
        <v/>
      </c>
      <c r="P226" s="23">
        <f>IF(OR($A226="",N($G226)=0),"",($G226-N($F226))/$G226)</f>
        <v/>
      </c>
    </row>
    <row r="227">
      <c r="A227" s="19" t="n"/>
      <c r="B227" s="19" t="n"/>
      <c r="C227" s="19" t="n"/>
      <c r="D227" s="19" t="n"/>
      <c r="E227" s="19" t="n"/>
      <c r="F227" s="20" t="n"/>
      <c r="G227" s="20" t="n"/>
      <c r="H227" s="19" t="n"/>
      <c r="I227" s="21">
        <f>IF($A227="","",SUMIFS('Stock moves'!$G:$G,'Stock moves'!$B:$B,$A227,'Stock moves'!$G:$G,"&gt;0"))</f>
        <v/>
      </c>
      <c r="J227" s="21">
        <f>IF($A227="","",ABS(SUMIFS('Stock moves'!$G:$G,'Stock moves'!$B:$B,$A227,'Stock moves'!$G:$G,"&lt;0")))</f>
        <v/>
      </c>
      <c r="K227" s="21">
        <f>IF($A227="","",N($H227)+$I227-$J227)</f>
        <v/>
      </c>
      <c r="L227" s="19" t="n"/>
      <c r="M227" s="19" t="n"/>
      <c r="N227" s="21">
        <f>IF($A227="","",IF($K227&lt;=0,"Out of stock",IF($K227&lt;=N($L227),"Reorder","OK")))</f>
        <v/>
      </c>
      <c r="O227" s="22">
        <f>IF($A227="","",$K227*N($F227))</f>
        <v/>
      </c>
      <c r="P227" s="23">
        <f>IF(OR($A227="",N($G227)=0),"",($G227-N($F227))/$G227)</f>
        <v/>
      </c>
    </row>
    <row r="228">
      <c r="A228" s="19" t="n"/>
      <c r="B228" s="19" t="n"/>
      <c r="C228" s="19" t="n"/>
      <c r="D228" s="19" t="n"/>
      <c r="E228" s="19" t="n"/>
      <c r="F228" s="20" t="n"/>
      <c r="G228" s="20" t="n"/>
      <c r="H228" s="19" t="n"/>
      <c r="I228" s="21">
        <f>IF($A228="","",SUMIFS('Stock moves'!$G:$G,'Stock moves'!$B:$B,$A228,'Stock moves'!$G:$G,"&gt;0"))</f>
        <v/>
      </c>
      <c r="J228" s="21">
        <f>IF($A228="","",ABS(SUMIFS('Stock moves'!$G:$G,'Stock moves'!$B:$B,$A228,'Stock moves'!$G:$G,"&lt;0")))</f>
        <v/>
      </c>
      <c r="K228" s="21">
        <f>IF($A228="","",N($H228)+$I228-$J228)</f>
        <v/>
      </c>
      <c r="L228" s="19" t="n"/>
      <c r="M228" s="19" t="n"/>
      <c r="N228" s="21">
        <f>IF($A228="","",IF($K228&lt;=0,"Out of stock",IF($K228&lt;=N($L228),"Reorder","OK")))</f>
        <v/>
      </c>
      <c r="O228" s="22">
        <f>IF($A228="","",$K228*N($F228))</f>
        <v/>
      </c>
      <c r="P228" s="23">
        <f>IF(OR($A228="",N($G228)=0),"",($G228-N($F228))/$G228)</f>
        <v/>
      </c>
    </row>
    <row r="229">
      <c r="A229" s="19" t="n"/>
      <c r="B229" s="19" t="n"/>
      <c r="C229" s="19" t="n"/>
      <c r="D229" s="19" t="n"/>
      <c r="E229" s="19" t="n"/>
      <c r="F229" s="20" t="n"/>
      <c r="G229" s="20" t="n"/>
      <c r="H229" s="19" t="n"/>
      <c r="I229" s="21">
        <f>IF($A229="","",SUMIFS('Stock moves'!$G:$G,'Stock moves'!$B:$B,$A229,'Stock moves'!$G:$G,"&gt;0"))</f>
        <v/>
      </c>
      <c r="J229" s="21">
        <f>IF($A229="","",ABS(SUMIFS('Stock moves'!$G:$G,'Stock moves'!$B:$B,$A229,'Stock moves'!$G:$G,"&lt;0")))</f>
        <v/>
      </c>
      <c r="K229" s="21">
        <f>IF($A229="","",N($H229)+$I229-$J229)</f>
        <v/>
      </c>
      <c r="L229" s="19" t="n"/>
      <c r="M229" s="19" t="n"/>
      <c r="N229" s="21">
        <f>IF($A229="","",IF($K229&lt;=0,"Out of stock",IF($K229&lt;=N($L229),"Reorder","OK")))</f>
        <v/>
      </c>
      <c r="O229" s="22">
        <f>IF($A229="","",$K229*N($F229))</f>
        <v/>
      </c>
      <c r="P229" s="23">
        <f>IF(OR($A229="",N($G229)=0),"",($G229-N($F229))/$G229)</f>
        <v/>
      </c>
    </row>
    <row r="230">
      <c r="A230" s="19" t="n"/>
      <c r="B230" s="19" t="n"/>
      <c r="C230" s="19" t="n"/>
      <c r="D230" s="19" t="n"/>
      <c r="E230" s="19" t="n"/>
      <c r="F230" s="20" t="n"/>
      <c r="G230" s="20" t="n"/>
      <c r="H230" s="19" t="n"/>
      <c r="I230" s="21">
        <f>IF($A230="","",SUMIFS('Stock moves'!$G:$G,'Stock moves'!$B:$B,$A230,'Stock moves'!$G:$G,"&gt;0"))</f>
        <v/>
      </c>
      <c r="J230" s="21">
        <f>IF($A230="","",ABS(SUMIFS('Stock moves'!$G:$G,'Stock moves'!$B:$B,$A230,'Stock moves'!$G:$G,"&lt;0")))</f>
        <v/>
      </c>
      <c r="K230" s="21">
        <f>IF($A230="","",N($H230)+$I230-$J230)</f>
        <v/>
      </c>
      <c r="L230" s="19" t="n"/>
      <c r="M230" s="19" t="n"/>
      <c r="N230" s="21">
        <f>IF($A230="","",IF($K230&lt;=0,"Out of stock",IF($K230&lt;=N($L230),"Reorder","OK")))</f>
        <v/>
      </c>
      <c r="O230" s="22">
        <f>IF($A230="","",$K230*N($F230))</f>
        <v/>
      </c>
      <c r="P230" s="23">
        <f>IF(OR($A230="",N($G230)=0),"",($G230-N($F230))/$G230)</f>
        <v/>
      </c>
    </row>
    <row r="231">
      <c r="A231" s="19" t="n"/>
      <c r="B231" s="19" t="n"/>
      <c r="C231" s="19" t="n"/>
      <c r="D231" s="19" t="n"/>
      <c r="E231" s="19" t="n"/>
      <c r="F231" s="20" t="n"/>
      <c r="G231" s="20" t="n"/>
      <c r="H231" s="19" t="n"/>
      <c r="I231" s="21">
        <f>IF($A231="","",SUMIFS('Stock moves'!$G:$G,'Stock moves'!$B:$B,$A231,'Stock moves'!$G:$G,"&gt;0"))</f>
        <v/>
      </c>
      <c r="J231" s="21">
        <f>IF($A231="","",ABS(SUMIFS('Stock moves'!$G:$G,'Stock moves'!$B:$B,$A231,'Stock moves'!$G:$G,"&lt;0")))</f>
        <v/>
      </c>
      <c r="K231" s="21">
        <f>IF($A231="","",N($H231)+$I231-$J231)</f>
        <v/>
      </c>
      <c r="L231" s="19" t="n"/>
      <c r="M231" s="19" t="n"/>
      <c r="N231" s="21">
        <f>IF($A231="","",IF($K231&lt;=0,"Out of stock",IF($K231&lt;=N($L231),"Reorder","OK")))</f>
        <v/>
      </c>
      <c r="O231" s="22">
        <f>IF($A231="","",$K231*N($F231))</f>
        <v/>
      </c>
      <c r="P231" s="23">
        <f>IF(OR($A231="",N($G231)=0),"",($G231-N($F231))/$G231)</f>
        <v/>
      </c>
    </row>
    <row r="232">
      <c r="A232" s="19" t="n"/>
      <c r="B232" s="19" t="n"/>
      <c r="C232" s="19" t="n"/>
      <c r="D232" s="19" t="n"/>
      <c r="E232" s="19" t="n"/>
      <c r="F232" s="20" t="n"/>
      <c r="G232" s="20" t="n"/>
      <c r="H232" s="19" t="n"/>
      <c r="I232" s="21">
        <f>IF($A232="","",SUMIFS('Stock moves'!$G:$G,'Stock moves'!$B:$B,$A232,'Stock moves'!$G:$G,"&gt;0"))</f>
        <v/>
      </c>
      <c r="J232" s="21">
        <f>IF($A232="","",ABS(SUMIFS('Stock moves'!$G:$G,'Stock moves'!$B:$B,$A232,'Stock moves'!$G:$G,"&lt;0")))</f>
        <v/>
      </c>
      <c r="K232" s="21">
        <f>IF($A232="","",N($H232)+$I232-$J232)</f>
        <v/>
      </c>
      <c r="L232" s="19" t="n"/>
      <c r="M232" s="19" t="n"/>
      <c r="N232" s="21">
        <f>IF($A232="","",IF($K232&lt;=0,"Out of stock",IF($K232&lt;=N($L232),"Reorder","OK")))</f>
        <v/>
      </c>
      <c r="O232" s="22">
        <f>IF($A232="","",$K232*N($F232))</f>
        <v/>
      </c>
      <c r="P232" s="23">
        <f>IF(OR($A232="",N($G232)=0),"",($G232-N($F232))/$G232)</f>
        <v/>
      </c>
    </row>
    <row r="233">
      <c r="A233" s="19" t="n"/>
      <c r="B233" s="19" t="n"/>
      <c r="C233" s="19" t="n"/>
      <c r="D233" s="19" t="n"/>
      <c r="E233" s="19" t="n"/>
      <c r="F233" s="20" t="n"/>
      <c r="G233" s="20" t="n"/>
      <c r="H233" s="19" t="n"/>
      <c r="I233" s="21">
        <f>IF($A233="","",SUMIFS('Stock moves'!$G:$G,'Stock moves'!$B:$B,$A233,'Stock moves'!$G:$G,"&gt;0"))</f>
        <v/>
      </c>
      <c r="J233" s="21">
        <f>IF($A233="","",ABS(SUMIFS('Stock moves'!$G:$G,'Stock moves'!$B:$B,$A233,'Stock moves'!$G:$G,"&lt;0")))</f>
        <v/>
      </c>
      <c r="K233" s="21">
        <f>IF($A233="","",N($H233)+$I233-$J233)</f>
        <v/>
      </c>
      <c r="L233" s="19" t="n"/>
      <c r="M233" s="19" t="n"/>
      <c r="N233" s="21">
        <f>IF($A233="","",IF($K233&lt;=0,"Out of stock",IF($K233&lt;=N($L233),"Reorder","OK")))</f>
        <v/>
      </c>
      <c r="O233" s="22">
        <f>IF($A233="","",$K233*N($F233))</f>
        <v/>
      </c>
      <c r="P233" s="23">
        <f>IF(OR($A233="",N($G233)=0),"",($G233-N($F233))/$G233)</f>
        <v/>
      </c>
    </row>
    <row r="234">
      <c r="A234" s="19" t="n"/>
      <c r="B234" s="19" t="n"/>
      <c r="C234" s="19" t="n"/>
      <c r="D234" s="19" t="n"/>
      <c r="E234" s="19" t="n"/>
      <c r="F234" s="20" t="n"/>
      <c r="G234" s="20" t="n"/>
      <c r="H234" s="19" t="n"/>
      <c r="I234" s="21">
        <f>IF($A234="","",SUMIFS('Stock moves'!$G:$G,'Stock moves'!$B:$B,$A234,'Stock moves'!$G:$G,"&gt;0"))</f>
        <v/>
      </c>
      <c r="J234" s="21">
        <f>IF($A234="","",ABS(SUMIFS('Stock moves'!$G:$G,'Stock moves'!$B:$B,$A234,'Stock moves'!$G:$G,"&lt;0")))</f>
        <v/>
      </c>
      <c r="K234" s="21">
        <f>IF($A234="","",N($H234)+$I234-$J234)</f>
        <v/>
      </c>
      <c r="L234" s="19" t="n"/>
      <c r="M234" s="19" t="n"/>
      <c r="N234" s="21">
        <f>IF($A234="","",IF($K234&lt;=0,"Out of stock",IF($K234&lt;=N($L234),"Reorder","OK")))</f>
        <v/>
      </c>
      <c r="O234" s="22">
        <f>IF($A234="","",$K234*N($F234))</f>
        <v/>
      </c>
      <c r="P234" s="23">
        <f>IF(OR($A234="",N($G234)=0),"",($G234-N($F234))/$G234)</f>
        <v/>
      </c>
    </row>
    <row r="235">
      <c r="A235" s="19" t="n"/>
      <c r="B235" s="19" t="n"/>
      <c r="C235" s="19" t="n"/>
      <c r="D235" s="19" t="n"/>
      <c r="E235" s="19" t="n"/>
      <c r="F235" s="20" t="n"/>
      <c r="G235" s="20" t="n"/>
      <c r="H235" s="19" t="n"/>
      <c r="I235" s="21">
        <f>IF($A235="","",SUMIFS('Stock moves'!$G:$G,'Stock moves'!$B:$B,$A235,'Stock moves'!$G:$G,"&gt;0"))</f>
        <v/>
      </c>
      <c r="J235" s="21">
        <f>IF($A235="","",ABS(SUMIFS('Stock moves'!$G:$G,'Stock moves'!$B:$B,$A235,'Stock moves'!$G:$G,"&lt;0")))</f>
        <v/>
      </c>
      <c r="K235" s="21">
        <f>IF($A235="","",N($H235)+$I235-$J235)</f>
        <v/>
      </c>
      <c r="L235" s="19" t="n"/>
      <c r="M235" s="19" t="n"/>
      <c r="N235" s="21">
        <f>IF($A235="","",IF($K235&lt;=0,"Out of stock",IF($K235&lt;=N($L235),"Reorder","OK")))</f>
        <v/>
      </c>
      <c r="O235" s="22">
        <f>IF($A235="","",$K235*N($F235))</f>
        <v/>
      </c>
      <c r="P235" s="23">
        <f>IF(OR($A235="",N($G235)=0),"",($G235-N($F235))/$G235)</f>
        <v/>
      </c>
    </row>
    <row r="236">
      <c r="A236" s="19" t="n"/>
      <c r="B236" s="19" t="n"/>
      <c r="C236" s="19" t="n"/>
      <c r="D236" s="19" t="n"/>
      <c r="E236" s="19" t="n"/>
      <c r="F236" s="20" t="n"/>
      <c r="G236" s="20" t="n"/>
      <c r="H236" s="19" t="n"/>
      <c r="I236" s="21">
        <f>IF($A236="","",SUMIFS('Stock moves'!$G:$G,'Stock moves'!$B:$B,$A236,'Stock moves'!$G:$G,"&gt;0"))</f>
        <v/>
      </c>
      <c r="J236" s="21">
        <f>IF($A236="","",ABS(SUMIFS('Stock moves'!$G:$G,'Stock moves'!$B:$B,$A236,'Stock moves'!$G:$G,"&lt;0")))</f>
        <v/>
      </c>
      <c r="K236" s="21">
        <f>IF($A236="","",N($H236)+$I236-$J236)</f>
        <v/>
      </c>
      <c r="L236" s="19" t="n"/>
      <c r="M236" s="19" t="n"/>
      <c r="N236" s="21">
        <f>IF($A236="","",IF($K236&lt;=0,"Out of stock",IF($K236&lt;=N($L236),"Reorder","OK")))</f>
        <v/>
      </c>
      <c r="O236" s="22">
        <f>IF($A236="","",$K236*N($F236))</f>
        <v/>
      </c>
      <c r="P236" s="23">
        <f>IF(OR($A236="",N($G236)=0),"",($G236-N($F236))/$G236)</f>
        <v/>
      </c>
    </row>
    <row r="237">
      <c r="A237" s="19" t="n"/>
      <c r="B237" s="19" t="n"/>
      <c r="C237" s="19" t="n"/>
      <c r="D237" s="19" t="n"/>
      <c r="E237" s="19" t="n"/>
      <c r="F237" s="20" t="n"/>
      <c r="G237" s="20" t="n"/>
      <c r="H237" s="19" t="n"/>
      <c r="I237" s="21">
        <f>IF($A237="","",SUMIFS('Stock moves'!$G:$G,'Stock moves'!$B:$B,$A237,'Stock moves'!$G:$G,"&gt;0"))</f>
        <v/>
      </c>
      <c r="J237" s="21">
        <f>IF($A237="","",ABS(SUMIFS('Stock moves'!$G:$G,'Stock moves'!$B:$B,$A237,'Stock moves'!$G:$G,"&lt;0")))</f>
        <v/>
      </c>
      <c r="K237" s="21">
        <f>IF($A237="","",N($H237)+$I237-$J237)</f>
        <v/>
      </c>
      <c r="L237" s="19" t="n"/>
      <c r="M237" s="19" t="n"/>
      <c r="N237" s="21">
        <f>IF($A237="","",IF($K237&lt;=0,"Out of stock",IF($K237&lt;=N($L237),"Reorder","OK")))</f>
        <v/>
      </c>
      <c r="O237" s="22">
        <f>IF($A237="","",$K237*N($F237))</f>
        <v/>
      </c>
      <c r="P237" s="23">
        <f>IF(OR($A237="",N($G237)=0),"",($G237-N($F237))/$G237)</f>
        <v/>
      </c>
    </row>
    <row r="238">
      <c r="A238" s="19" t="n"/>
      <c r="B238" s="19" t="n"/>
      <c r="C238" s="19" t="n"/>
      <c r="D238" s="19" t="n"/>
      <c r="E238" s="19" t="n"/>
      <c r="F238" s="20" t="n"/>
      <c r="G238" s="20" t="n"/>
      <c r="H238" s="19" t="n"/>
      <c r="I238" s="21">
        <f>IF($A238="","",SUMIFS('Stock moves'!$G:$G,'Stock moves'!$B:$B,$A238,'Stock moves'!$G:$G,"&gt;0"))</f>
        <v/>
      </c>
      <c r="J238" s="21">
        <f>IF($A238="","",ABS(SUMIFS('Stock moves'!$G:$G,'Stock moves'!$B:$B,$A238,'Stock moves'!$G:$G,"&lt;0")))</f>
        <v/>
      </c>
      <c r="K238" s="21">
        <f>IF($A238="","",N($H238)+$I238-$J238)</f>
        <v/>
      </c>
      <c r="L238" s="19" t="n"/>
      <c r="M238" s="19" t="n"/>
      <c r="N238" s="21">
        <f>IF($A238="","",IF($K238&lt;=0,"Out of stock",IF($K238&lt;=N($L238),"Reorder","OK")))</f>
        <v/>
      </c>
      <c r="O238" s="22">
        <f>IF($A238="","",$K238*N($F238))</f>
        <v/>
      </c>
      <c r="P238" s="23">
        <f>IF(OR($A238="",N($G238)=0),"",($G238-N($F238))/$G238)</f>
        <v/>
      </c>
    </row>
    <row r="239">
      <c r="A239" s="19" t="n"/>
      <c r="B239" s="19" t="n"/>
      <c r="C239" s="19" t="n"/>
      <c r="D239" s="19" t="n"/>
      <c r="E239" s="19" t="n"/>
      <c r="F239" s="20" t="n"/>
      <c r="G239" s="20" t="n"/>
      <c r="H239" s="19" t="n"/>
      <c r="I239" s="21">
        <f>IF($A239="","",SUMIFS('Stock moves'!$G:$G,'Stock moves'!$B:$B,$A239,'Stock moves'!$G:$G,"&gt;0"))</f>
        <v/>
      </c>
      <c r="J239" s="21">
        <f>IF($A239="","",ABS(SUMIFS('Stock moves'!$G:$G,'Stock moves'!$B:$B,$A239,'Stock moves'!$G:$G,"&lt;0")))</f>
        <v/>
      </c>
      <c r="K239" s="21">
        <f>IF($A239="","",N($H239)+$I239-$J239)</f>
        <v/>
      </c>
      <c r="L239" s="19" t="n"/>
      <c r="M239" s="19" t="n"/>
      <c r="N239" s="21">
        <f>IF($A239="","",IF($K239&lt;=0,"Out of stock",IF($K239&lt;=N($L239),"Reorder","OK")))</f>
        <v/>
      </c>
      <c r="O239" s="22">
        <f>IF($A239="","",$K239*N($F239))</f>
        <v/>
      </c>
      <c r="P239" s="23">
        <f>IF(OR($A239="",N($G239)=0),"",($G239-N($F239))/$G239)</f>
        <v/>
      </c>
    </row>
    <row r="240">
      <c r="A240" s="19" t="n"/>
      <c r="B240" s="19" t="n"/>
      <c r="C240" s="19" t="n"/>
      <c r="D240" s="19" t="n"/>
      <c r="E240" s="19" t="n"/>
      <c r="F240" s="20" t="n"/>
      <c r="G240" s="20" t="n"/>
      <c r="H240" s="19" t="n"/>
      <c r="I240" s="21">
        <f>IF($A240="","",SUMIFS('Stock moves'!$G:$G,'Stock moves'!$B:$B,$A240,'Stock moves'!$G:$G,"&gt;0"))</f>
        <v/>
      </c>
      <c r="J240" s="21">
        <f>IF($A240="","",ABS(SUMIFS('Stock moves'!$G:$G,'Stock moves'!$B:$B,$A240,'Stock moves'!$G:$G,"&lt;0")))</f>
        <v/>
      </c>
      <c r="K240" s="21">
        <f>IF($A240="","",N($H240)+$I240-$J240)</f>
        <v/>
      </c>
      <c r="L240" s="19" t="n"/>
      <c r="M240" s="19" t="n"/>
      <c r="N240" s="21">
        <f>IF($A240="","",IF($K240&lt;=0,"Out of stock",IF($K240&lt;=N($L240),"Reorder","OK")))</f>
        <v/>
      </c>
      <c r="O240" s="22">
        <f>IF($A240="","",$K240*N($F240))</f>
        <v/>
      </c>
      <c r="P240" s="23">
        <f>IF(OR($A240="",N($G240)=0),"",($G240-N($F240))/$G240)</f>
        <v/>
      </c>
    </row>
    <row r="241">
      <c r="A241" s="19" t="n"/>
      <c r="B241" s="19" t="n"/>
      <c r="C241" s="19" t="n"/>
      <c r="D241" s="19" t="n"/>
      <c r="E241" s="19" t="n"/>
      <c r="F241" s="20" t="n"/>
      <c r="G241" s="20" t="n"/>
      <c r="H241" s="19" t="n"/>
      <c r="I241" s="21">
        <f>IF($A241="","",SUMIFS('Stock moves'!$G:$G,'Stock moves'!$B:$B,$A241,'Stock moves'!$G:$G,"&gt;0"))</f>
        <v/>
      </c>
      <c r="J241" s="21">
        <f>IF($A241="","",ABS(SUMIFS('Stock moves'!$G:$G,'Stock moves'!$B:$B,$A241,'Stock moves'!$G:$G,"&lt;0")))</f>
        <v/>
      </c>
      <c r="K241" s="21">
        <f>IF($A241="","",N($H241)+$I241-$J241)</f>
        <v/>
      </c>
      <c r="L241" s="19" t="n"/>
      <c r="M241" s="19" t="n"/>
      <c r="N241" s="21">
        <f>IF($A241="","",IF($K241&lt;=0,"Out of stock",IF($K241&lt;=N($L241),"Reorder","OK")))</f>
        <v/>
      </c>
      <c r="O241" s="22">
        <f>IF($A241="","",$K241*N($F241))</f>
        <v/>
      </c>
      <c r="P241" s="23">
        <f>IF(OR($A241="",N($G241)=0),"",($G241-N($F241))/$G241)</f>
        <v/>
      </c>
    </row>
    <row r="242">
      <c r="A242" s="19" t="n"/>
      <c r="B242" s="19" t="n"/>
      <c r="C242" s="19" t="n"/>
      <c r="D242" s="19" t="n"/>
      <c r="E242" s="19" t="n"/>
      <c r="F242" s="20" t="n"/>
      <c r="G242" s="20" t="n"/>
      <c r="H242" s="19" t="n"/>
      <c r="I242" s="21">
        <f>IF($A242="","",SUMIFS('Stock moves'!$G:$G,'Stock moves'!$B:$B,$A242,'Stock moves'!$G:$G,"&gt;0"))</f>
        <v/>
      </c>
      <c r="J242" s="21">
        <f>IF($A242="","",ABS(SUMIFS('Stock moves'!$G:$G,'Stock moves'!$B:$B,$A242,'Stock moves'!$G:$G,"&lt;0")))</f>
        <v/>
      </c>
      <c r="K242" s="21">
        <f>IF($A242="","",N($H242)+$I242-$J242)</f>
        <v/>
      </c>
      <c r="L242" s="19" t="n"/>
      <c r="M242" s="19" t="n"/>
      <c r="N242" s="21">
        <f>IF($A242="","",IF($K242&lt;=0,"Out of stock",IF($K242&lt;=N($L242),"Reorder","OK")))</f>
        <v/>
      </c>
      <c r="O242" s="22">
        <f>IF($A242="","",$K242*N($F242))</f>
        <v/>
      </c>
      <c r="P242" s="23">
        <f>IF(OR($A242="",N($G242)=0),"",($G242-N($F242))/$G242)</f>
        <v/>
      </c>
    </row>
    <row r="243">
      <c r="A243" s="19" t="n"/>
      <c r="B243" s="19" t="n"/>
      <c r="C243" s="19" t="n"/>
      <c r="D243" s="19" t="n"/>
      <c r="E243" s="19" t="n"/>
      <c r="F243" s="20" t="n"/>
      <c r="G243" s="20" t="n"/>
      <c r="H243" s="19" t="n"/>
      <c r="I243" s="21">
        <f>IF($A243="","",SUMIFS('Stock moves'!$G:$G,'Stock moves'!$B:$B,$A243,'Stock moves'!$G:$G,"&gt;0"))</f>
        <v/>
      </c>
      <c r="J243" s="21">
        <f>IF($A243="","",ABS(SUMIFS('Stock moves'!$G:$G,'Stock moves'!$B:$B,$A243,'Stock moves'!$G:$G,"&lt;0")))</f>
        <v/>
      </c>
      <c r="K243" s="21">
        <f>IF($A243="","",N($H243)+$I243-$J243)</f>
        <v/>
      </c>
      <c r="L243" s="19" t="n"/>
      <c r="M243" s="19" t="n"/>
      <c r="N243" s="21">
        <f>IF($A243="","",IF($K243&lt;=0,"Out of stock",IF($K243&lt;=N($L243),"Reorder","OK")))</f>
        <v/>
      </c>
      <c r="O243" s="22">
        <f>IF($A243="","",$K243*N($F243))</f>
        <v/>
      </c>
      <c r="P243" s="23">
        <f>IF(OR($A243="",N($G243)=0),"",($G243-N($F243))/$G243)</f>
        <v/>
      </c>
    </row>
    <row r="244">
      <c r="A244" s="19" t="n"/>
      <c r="B244" s="19" t="n"/>
      <c r="C244" s="19" t="n"/>
      <c r="D244" s="19" t="n"/>
      <c r="E244" s="19" t="n"/>
      <c r="F244" s="20" t="n"/>
      <c r="G244" s="20" t="n"/>
      <c r="H244" s="19" t="n"/>
      <c r="I244" s="21">
        <f>IF($A244="","",SUMIFS('Stock moves'!$G:$G,'Stock moves'!$B:$B,$A244,'Stock moves'!$G:$G,"&gt;0"))</f>
        <v/>
      </c>
      <c r="J244" s="21">
        <f>IF($A244="","",ABS(SUMIFS('Stock moves'!$G:$G,'Stock moves'!$B:$B,$A244,'Stock moves'!$G:$G,"&lt;0")))</f>
        <v/>
      </c>
      <c r="K244" s="21">
        <f>IF($A244="","",N($H244)+$I244-$J244)</f>
        <v/>
      </c>
      <c r="L244" s="19" t="n"/>
      <c r="M244" s="19" t="n"/>
      <c r="N244" s="21">
        <f>IF($A244="","",IF($K244&lt;=0,"Out of stock",IF($K244&lt;=N($L244),"Reorder","OK")))</f>
        <v/>
      </c>
      <c r="O244" s="22">
        <f>IF($A244="","",$K244*N($F244))</f>
        <v/>
      </c>
      <c r="P244" s="23">
        <f>IF(OR($A244="",N($G244)=0),"",($G244-N($F244))/$G244)</f>
        <v/>
      </c>
    </row>
    <row r="245">
      <c r="A245" s="19" t="n"/>
      <c r="B245" s="19" t="n"/>
      <c r="C245" s="19" t="n"/>
      <c r="D245" s="19" t="n"/>
      <c r="E245" s="19" t="n"/>
      <c r="F245" s="20" t="n"/>
      <c r="G245" s="20" t="n"/>
      <c r="H245" s="19" t="n"/>
      <c r="I245" s="21">
        <f>IF($A245="","",SUMIFS('Stock moves'!$G:$G,'Stock moves'!$B:$B,$A245,'Stock moves'!$G:$G,"&gt;0"))</f>
        <v/>
      </c>
      <c r="J245" s="21">
        <f>IF($A245="","",ABS(SUMIFS('Stock moves'!$G:$G,'Stock moves'!$B:$B,$A245,'Stock moves'!$G:$G,"&lt;0")))</f>
        <v/>
      </c>
      <c r="K245" s="21">
        <f>IF($A245="","",N($H245)+$I245-$J245)</f>
        <v/>
      </c>
      <c r="L245" s="19" t="n"/>
      <c r="M245" s="19" t="n"/>
      <c r="N245" s="21">
        <f>IF($A245="","",IF($K245&lt;=0,"Out of stock",IF($K245&lt;=N($L245),"Reorder","OK")))</f>
        <v/>
      </c>
      <c r="O245" s="22">
        <f>IF($A245="","",$K245*N($F245))</f>
        <v/>
      </c>
      <c r="P245" s="23">
        <f>IF(OR($A245="",N($G245)=0),"",($G245-N($F245))/$G245)</f>
        <v/>
      </c>
    </row>
    <row r="246">
      <c r="A246" s="19" t="n"/>
      <c r="B246" s="19" t="n"/>
      <c r="C246" s="19" t="n"/>
      <c r="D246" s="19" t="n"/>
      <c r="E246" s="19" t="n"/>
      <c r="F246" s="20" t="n"/>
      <c r="G246" s="20" t="n"/>
      <c r="H246" s="19" t="n"/>
      <c r="I246" s="21">
        <f>IF($A246="","",SUMIFS('Stock moves'!$G:$G,'Stock moves'!$B:$B,$A246,'Stock moves'!$G:$G,"&gt;0"))</f>
        <v/>
      </c>
      <c r="J246" s="21">
        <f>IF($A246="","",ABS(SUMIFS('Stock moves'!$G:$G,'Stock moves'!$B:$B,$A246,'Stock moves'!$G:$G,"&lt;0")))</f>
        <v/>
      </c>
      <c r="K246" s="21">
        <f>IF($A246="","",N($H246)+$I246-$J246)</f>
        <v/>
      </c>
      <c r="L246" s="19" t="n"/>
      <c r="M246" s="19" t="n"/>
      <c r="N246" s="21">
        <f>IF($A246="","",IF($K246&lt;=0,"Out of stock",IF($K246&lt;=N($L246),"Reorder","OK")))</f>
        <v/>
      </c>
      <c r="O246" s="22">
        <f>IF($A246="","",$K246*N($F246))</f>
        <v/>
      </c>
      <c r="P246" s="23">
        <f>IF(OR($A246="",N($G246)=0),"",($G246-N($F246))/$G246)</f>
        <v/>
      </c>
    </row>
    <row r="247">
      <c r="A247" s="19" t="n"/>
      <c r="B247" s="19" t="n"/>
      <c r="C247" s="19" t="n"/>
      <c r="D247" s="19" t="n"/>
      <c r="E247" s="19" t="n"/>
      <c r="F247" s="20" t="n"/>
      <c r="G247" s="20" t="n"/>
      <c r="H247" s="19" t="n"/>
      <c r="I247" s="21">
        <f>IF($A247="","",SUMIFS('Stock moves'!$G:$G,'Stock moves'!$B:$B,$A247,'Stock moves'!$G:$G,"&gt;0"))</f>
        <v/>
      </c>
      <c r="J247" s="21">
        <f>IF($A247="","",ABS(SUMIFS('Stock moves'!$G:$G,'Stock moves'!$B:$B,$A247,'Stock moves'!$G:$G,"&lt;0")))</f>
        <v/>
      </c>
      <c r="K247" s="21">
        <f>IF($A247="","",N($H247)+$I247-$J247)</f>
        <v/>
      </c>
      <c r="L247" s="19" t="n"/>
      <c r="M247" s="19" t="n"/>
      <c r="N247" s="21">
        <f>IF($A247="","",IF($K247&lt;=0,"Out of stock",IF($K247&lt;=N($L247),"Reorder","OK")))</f>
        <v/>
      </c>
      <c r="O247" s="22">
        <f>IF($A247="","",$K247*N($F247))</f>
        <v/>
      </c>
      <c r="P247" s="23">
        <f>IF(OR($A247="",N($G247)=0),"",($G247-N($F247))/$G247)</f>
        <v/>
      </c>
    </row>
    <row r="248">
      <c r="A248" s="19" t="n"/>
      <c r="B248" s="19" t="n"/>
      <c r="C248" s="19" t="n"/>
      <c r="D248" s="19" t="n"/>
      <c r="E248" s="19" t="n"/>
      <c r="F248" s="20" t="n"/>
      <c r="G248" s="20" t="n"/>
      <c r="H248" s="19" t="n"/>
      <c r="I248" s="21">
        <f>IF($A248="","",SUMIFS('Stock moves'!$G:$G,'Stock moves'!$B:$B,$A248,'Stock moves'!$G:$G,"&gt;0"))</f>
        <v/>
      </c>
      <c r="J248" s="21">
        <f>IF($A248="","",ABS(SUMIFS('Stock moves'!$G:$G,'Stock moves'!$B:$B,$A248,'Stock moves'!$G:$G,"&lt;0")))</f>
        <v/>
      </c>
      <c r="K248" s="21">
        <f>IF($A248="","",N($H248)+$I248-$J248)</f>
        <v/>
      </c>
      <c r="L248" s="19" t="n"/>
      <c r="M248" s="19" t="n"/>
      <c r="N248" s="21">
        <f>IF($A248="","",IF($K248&lt;=0,"Out of stock",IF($K248&lt;=N($L248),"Reorder","OK")))</f>
        <v/>
      </c>
      <c r="O248" s="22">
        <f>IF($A248="","",$K248*N($F248))</f>
        <v/>
      </c>
      <c r="P248" s="23">
        <f>IF(OR($A248="",N($G248)=0),"",($G248-N($F248))/$G248)</f>
        <v/>
      </c>
    </row>
    <row r="249">
      <c r="A249" s="19" t="n"/>
      <c r="B249" s="19" t="n"/>
      <c r="C249" s="19" t="n"/>
      <c r="D249" s="19" t="n"/>
      <c r="E249" s="19" t="n"/>
      <c r="F249" s="20" t="n"/>
      <c r="G249" s="20" t="n"/>
      <c r="H249" s="19" t="n"/>
      <c r="I249" s="21">
        <f>IF($A249="","",SUMIFS('Stock moves'!$G:$G,'Stock moves'!$B:$B,$A249,'Stock moves'!$G:$G,"&gt;0"))</f>
        <v/>
      </c>
      <c r="J249" s="21">
        <f>IF($A249="","",ABS(SUMIFS('Stock moves'!$G:$G,'Stock moves'!$B:$B,$A249,'Stock moves'!$G:$G,"&lt;0")))</f>
        <v/>
      </c>
      <c r="K249" s="21">
        <f>IF($A249="","",N($H249)+$I249-$J249)</f>
        <v/>
      </c>
      <c r="L249" s="19" t="n"/>
      <c r="M249" s="19" t="n"/>
      <c r="N249" s="21">
        <f>IF($A249="","",IF($K249&lt;=0,"Out of stock",IF($K249&lt;=N($L249),"Reorder","OK")))</f>
        <v/>
      </c>
      <c r="O249" s="22">
        <f>IF($A249="","",$K249*N($F249))</f>
        <v/>
      </c>
      <c r="P249" s="23">
        <f>IF(OR($A249="",N($G249)=0),"",($G249-N($F249))/$G249)</f>
        <v/>
      </c>
    </row>
    <row r="250">
      <c r="A250" s="19" t="n"/>
      <c r="B250" s="19" t="n"/>
      <c r="C250" s="19" t="n"/>
      <c r="D250" s="19" t="n"/>
      <c r="E250" s="19" t="n"/>
      <c r="F250" s="20" t="n"/>
      <c r="G250" s="20" t="n"/>
      <c r="H250" s="19" t="n"/>
      <c r="I250" s="21">
        <f>IF($A250="","",SUMIFS('Stock moves'!$G:$G,'Stock moves'!$B:$B,$A250,'Stock moves'!$G:$G,"&gt;0"))</f>
        <v/>
      </c>
      <c r="J250" s="21">
        <f>IF($A250="","",ABS(SUMIFS('Stock moves'!$G:$G,'Stock moves'!$B:$B,$A250,'Stock moves'!$G:$G,"&lt;0")))</f>
        <v/>
      </c>
      <c r="K250" s="21">
        <f>IF($A250="","",N($H250)+$I250-$J250)</f>
        <v/>
      </c>
      <c r="L250" s="19" t="n"/>
      <c r="M250" s="19" t="n"/>
      <c r="N250" s="21">
        <f>IF($A250="","",IF($K250&lt;=0,"Out of stock",IF($K250&lt;=N($L250),"Reorder","OK")))</f>
        <v/>
      </c>
      <c r="O250" s="22">
        <f>IF($A250="","",$K250*N($F250))</f>
        <v/>
      </c>
      <c r="P250" s="23">
        <f>IF(OR($A250="",N($G250)=0),"",($G250-N($F250))/$G250)</f>
        <v/>
      </c>
    </row>
    <row r="251">
      <c r="A251" s="19" t="n"/>
      <c r="B251" s="19" t="n"/>
      <c r="C251" s="19" t="n"/>
      <c r="D251" s="19" t="n"/>
      <c r="E251" s="19" t="n"/>
      <c r="F251" s="20" t="n"/>
      <c r="G251" s="20" t="n"/>
      <c r="H251" s="19" t="n"/>
      <c r="I251" s="21">
        <f>IF($A251="","",SUMIFS('Stock moves'!$G:$G,'Stock moves'!$B:$B,$A251,'Stock moves'!$G:$G,"&gt;0"))</f>
        <v/>
      </c>
      <c r="J251" s="21">
        <f>IF($A251="","",ABS(SUMIFS('Stock moves'!$G:$G,'Stock moves'!$B:$B,$A251,'Stock moves'!$G:$G,"&lt;0")))</f>
        <v/>
      </c>
      <c r="K251" s="21">
        <f>IF($A251="","",N($H251)+$I251-$J251)</f>
        <v/>
      </c>
      <c r="L251" s="19" t="n"/>
      <c r="M251" s="19" t="n"/>
      <c r="N251" s="21">
        <f>IF($A251="","",IF($K251&lt;=0,"Out of stock",IF($K251&lt;=N($L251),"Reorder","OK")))</f>
        <v/>
      </c>
      <c r="O251" s="22">
        <f>IF($A251="","",$K251*N($F251))</f>
        <v/>
      </c>
      <c r="P251" s="23">
        <f>IF(OR($A251="",N($G251)=0),"",($G251-N($F251))/$G251)</f>
        <v/>
      </c>
    </row>
    <row r="252">
      <c r="A252" s="19" t="n"/>
      <c r="B252" s="19" t="n"/>
      <c r="C252" s="19" t="n"/>
      <c r="D252" s="19" t="n"/>
      <c r="E252" s="19" t="n"/>
      <c r="F252" s="20" t="n"/>
      <c r="G252" s="20" t="n"/>
      <c r="H252" s="19" t="n"/>
      <c r="I252" s="21">
        <f>IF($A252="","",SUMIFS('Stock moves'!$G:$G,'Stock moves'!$B:$B,$A252,'Stock moves'!$G:$G,"&gt;0"))</f>
        <v/>
      </c>
      <c r="J252" s="21">
        <f>IF($A252="","",ABS(SUMIFS('Stock moves'!$G:$G,'Stock moves'!$B:$B,$A252,'Stock moves'!$G:$G,"&lt;0")))</f>
        <v/>
      </c>
      <c r="K252" s="21">
        <f>IF($A252="","",N($H252)+$I252-$J252)</f>
        <v/>
      </c>
      <c r="L252" s="19" t="n"/>
      <c r="M252" s="19" t="n"/>
      <c r="N252" s="21">
        <f>IF($A252="","",IF($K252&lt;=0,"Out of stock",IF($K252&lt;=N($L252),"Reorder","OK")))</f>
        <v/>
      </c>
      <c r="O252" s="22">
        <f>IF($A252="","",$K252*N($F252))</f>
        <v/>
      </c>
      <c r="P252" s="23">
        <f>IF(OR($A252="",N($G252)=0),"",($G252-N($F252))/$G252)</f>
        <v/>
      </c>
    </row>
    <row r="253">
      <c r="A253" s="19" t="n"/>
      <c r="B253" s="19" t="n"/>
      <c r="C253" s="19" t="n"/>
      <c r="D253" s="19" t="n"/>
      <c r="E253" s="19" t="n"/>
      <c r="F253" s="20" t="n"/>
      <c r="G253" s="20" t="n"/>
      <c r="H253" s="19" t="n"/>
      <c r="I253" s="21">
        <f>IF($A253="","",SUMIFS('Stock moves'!$G:$G,'Stock moves'!$B:$B,$A253,'Stock moves'!$G:$G,"&gt;0"))</f>
        <v/>
      </c>
      <c r="J253" s="21">
        <f>IF($A253="","",ABS(SUMIFS('Stock moves'!$G:$G,'Stock moves'!$B:$B,$A253,'Stock moves'!$G:$G,"&lt;0")))</f>
        <v/>
      </c>
      <c r="K253" s="21">
        <f>IF($A253="","",N($H253)+$I253-$J253)</f>
        <v/>
      </c>
      <c r="L253" s="19" t="n"/>
      <c r="M253" s="19" t="n"/>
      <c r="N253" s="21">
        <f>IF($A253="","",IF($K253&lt;=0,"Out of stock",IF($K253&lt;=N($L253),"Reorder","OK")))</f>
        <v/>
      </c>
      <c r="O253" s="22">
        <f>IF($A253="","",$K253*N($F253))</f>
        <v/>
      </c>
      <c r="P253" s="23">
        <f>IF(OR($A253="",N($G253)=0),"",($G253-N($F253))/$G253)</f>
        <v/>
      </c>
    </row>
    <row r="254">
      <c r="A254" s="19" t="n"/>
      <c r="B254" s="19" t="n"/>
      <c r="C254" s="19" t="n"/>
      <c r="D254" s="19" t="n"/>
      <c r="E254" s="19" t="n"/>
      <c r="F254" s="20" t="n"/>
      <c r="G254" s="20" t="n"/>
      <c r="H254" s="19" t="n"/>
      <c r="I254" s="21">
        <f>IF($A254="","",SUMIFS('Stock moves'!$G:$G,'Stock moves'!$B:$B,$A254,'Stock moves'!$G:$G,"&gt;0"))</f>
        <v/>
      </c>
      <c r="J254" s="21">
        <f>IF($A254="","",ABS(SUMIFS('Stock moves'!$G:$G,'Stock moves'!$B:$B,$A254,'Stock moves'!$G:$G,"&lt;0")))</f>
        <v/>
      </c>
      <c r="K254" s="21">
        <f>IF($A254="","",N($H254)+$I254-$J254)</f>
        <v/>
      </c>
      <c r="L254" s="19" t="n"/>
      <c r="M254" s="19" t="n"/>
      <c r="N254" s="21">
        <f>IF($A254="","",IF($K254&lt;=0,"Out of stock",IF($K254&lt;=N($L254),"Reorder","OK")))</f>
        <v/>
      </c>
      <c r="O254" s="22">
        <f>IF($A254="","",$K254*N($F254))</f>
        <v/>
      </c>
      <c r="P254" s="23">
        <f>IF(OR($A254="",N($G254)=0),"",($G254-N($F254))/$G254)</f>
        <v/>
      </c>
    </row>
    <row r="255">
      <c r="A255" s="19" t="n"/>
      <c r="B255" s="19" t="n"/>
      <c r="C255" s="19" t="n"/>
      <c r="D255" s="19" t="n"/>
      <c r="E255" s="19" t="n"/>
      <c r="F255" s="20" t="n"/>
      <c r="G255" s="20" t="n"/>
      <c r="H255" s="19" t="n"/>
      <c r="I255" s="21">
        <f>IF($A255="","",SUMIFS('Stock moves'!$G:$G,'Stock moves'!$B:$B,$A255,'Stock moves'!$G:$G,"&gt;0"))</f>
        <v/>
      </c>
      <c r="J255" s="21">
        <f>IF($A255="","",ABS(SUMIFS('Stock moves'!$G:$G,'Stock moves'!$B:$B,$A255,'Stock moves'!$G:$G,"&lt;0")))</f>
        <v/>
      </c>
      <c r="K255" s="21">
        <f>IF($A255="","",N($H255)+$I255-$J255)</f>
        <v/>
      </c>
      <c r="L255" s="19" t="n"/>
      <c r="M255" s="19" t="n"/>
      <c r="N255" s="21">
        <f>IF($A255="","",IF($K255&lt;=0,"Out of stock",IF($K255&lt;=N($L255),"Reorder","OK")))</f>
        <v/>
      </c>
      <c r="O255" s="22">
        <f>IF($A255="","",$K255*N($F255))</f>
        <v/>
      </c>
      <c r="P255" s="23">
        <f>IF(OR($A255="",N($G255)=0),"",($G255-N($F255))/$G255)</f>
        <v/>
      </c>
    </row>
    <row r="256">
      <c r="A256" s="19" t="n"/>
      <c r="B256" s="19" t="n"/>
      <c r="C256" s="19" t="n"/>
      <c r="D256" s="19" t="n"/>
      <c r="E256" s="19" t="n"/>
      <c r="F256" s="20" t="n"/>
      <c r="G256" s="20" t="n"/>
      <c r="H256" s="19" t="n"/>
      <c r="I256" s="21">
        <f>IF($A256="","",SUMIFS('Stock moves'!$G:$G,'Stock moves'!$B:$B,$A256,'Stock moves'!$G:$G,"&gt;0"))</f>
        <v/>
      </c>
      <c r="J256" s="21">
        <f>IF($A256="","",ABS(SUMIFS('Stock moves'!$G:$G,'Stock moves'!$B:$B,$A256,'Stock moves'!$G:$G,"&lt;0")))</f>
        <v/>
      </c>
      <c r="K256" s="21">
        <f>IF($A256="","",N($H256)+$I256-$J256)</f>
        <v/>
      </c>
      <c r="L256" s="19" t="n"/>
      <c r="M256" s="19" t="n"/>
      <c r="N256" s="21">
        <f>IF($A256="","",IF($K256&lt;=0,"Out of stock",IF($K256&lt;=N($L256),"Reorder","OK")))</f>
        <v/>
      </c>
      <c r="O256" s="22">
        <f>IF($A256="","",$K256*N($F256))</f>
        <v/>
      </c>
      <c r="P256" s="23">
        <f>IF(OR($A256="",N($G256)=0),"",($G256-N($F256))/$G256)</f>
        <v/>
      </c>
    </row>
    <row r="257">
      <c r="A257" s="19" t="n"/>
      <c r="B257" s="19" t="n"/>
      <c r="C257" s="19" t="n"/>
      <c r="D257" s="19" t="n"/>
      <c r="E257" s="19" t="n"/>
      <c r="F257" s="20" t="n"/>
      <c r="G257" s="20" t="n"/>
      <c r="H257" s="19" t="n"/>
      <c r="I257" s="21">
        <f>IF($A257="","",SUMIFS('Stock moves'!$G:$G,'Stock moves'!$B:$B,$A257,'Stock moves'!$G:$G,"&gt;0"))</f>
        <v/>
      </c>
      <c r="J257" s="21">
        <f>IF($A257="","",ABS(SUMIFS('Stock moves'!$G:$G,'Stock moves'!$B:$B,$A257,'Stock moves'!$G:$G,"&lt;0")))</f>
        <v/>
      </c>
      <c r="K257" s="21">
        <f>IF($A257="","",N($H257)+$I257-$J257)</f>
        <v/>
      </c>
      <c r="L257" s="19" t="n"/>
      <c r="M257" s="19" t="n"/>
      <c r="N257" s="21">
        <f>IF($A257="","",IF($K257&lt;=0,"Out of stock",IF($K257&lt;=N($L257),"Reorder","OK")))</f>
        <v/>
      </c>
      <c r="O257" s="22">
        <f>IF($A257="","",$K257*N($F257))</f>
        <v/>
      </c>
      <c r="P257" s="23">
        <f>IF(OR($A257="",N($G257)=0),"",($G257-N($F257))/$G257)</f>
        <v/>
      </c>
    </row>
    <row r="258">
      <c r="A258" s="19" t="n"/>
      <c r="B258" s="19" t="n"/>
      <c r="C258" s="19" t="n"/>
      <c r="D258" s="19" t="n"/>
      <c r="E258" s="19" t="n"/>
      <c r="F258" s="20" t="n"/>
      <c r="G258" s="20" t="n"/>
      <c r="H258" s="19" t="n"/>
      <c r="I258" s="21">
        <f>IF($A258="","",SUMIFS('Stock moves'!$G:$G,'Stock moves'!$B:$B,$A258,'Stock moves'!$G:$G,"&gt;0"))</f>
        <v/>
      </c>
      <c r="J258" s="21">
        <f>IF($A258="","",ABS(SUMIFS('Stock moves'!$G:$G,'Stock moves'!$B:$B,$A258,'Stock moves'!$G:$G,"&lt;0")))</f>
        <v/>
      </c>
      <c r="K258" s="21">
        <f>IF($A258="","",N($H258)+$I258-$J258)</f>
        <v/>
      </c>
      <c r="L258" s="19" t="n"/>
      <c r="M258" s="19" t="n"/>
      <c r="N258" s="21">
        <f>IF($A258="","",IF($K258&lt;=0,"Out of stock",IF($K258&lt;=N($L258),"Reorder","OK")))</f>
        <v/>
      </c>
      <c r="O258" s="22">
        <f>IF($A258="","",$K258*N($F258))</f>
        <v/>
      </c>
      <c r="P258" s="23">
        <f>IF(OR($A258="",N($G258)=0),"",($G258-N($F258))/$G258)</f>
        <v/>
      </c>
    </row>
    <row r="259">
      <c r="A259" s="19" t="n"/>
      <c r="B259" s="19" t="n"/>
      <c r="C259" s="19" t="n"/>
      <c r="D259" s="19" t="n"/>
      <c r="E259" s="19" t="n"/>
      <c r="F259" s="20" t="n"/>
      <c r="G259" s="20" t="n"/>
      <c r="H259" s="19" t="n"/>
      <c r="I259" s="21">
        <f>IF($A259="","",SUMIFS('Stock moves'!$G:$G,'Stock moves'!$B:$B,$A259,'Stock moves'!$G:$G,"&gt;0"))</f>
        <v/>
      </c>
      <c r="J259" s="21">
        <f>IF($A259="","",ABS(SUMIFS('Stock moves'!$G:$G,'Stock moves'!$B:$B,$A259,'Stock moves'!$G:$G,"&lt;0")))</f>
        <v/>
      </c>
      <c r="K259" s="21">
        <f>IF($A259="","",N($H259)+$I259-$J259)</f>
        <v/>
      </c>
      <c r="L259" s="19" t="n"/>
      <c r="M259" s="19" t="n"/>
      <c r="N259" s="21">
        <f>IF($A259="","",IF($K259&lt;=0,"Out of stock",IF($K259&lt;=N($L259),"Reorder","OK")))</f>
        <v/>
      </c>
      <c r="O259" s="22">
        <f>IF($A259="","",$K259*N($F259))</f>
        <v/>
      </c>
      <c r="P259" s="23">
        <f>IF(OR($A259="",N($G259)=0),"",($G259-N($F259))/$G259)</f>
        <v/>
      </c>
    </row>
    <row r="260">
      <c r="A260" s="19" t="n"/>
      <c r="B260" s="19" t="n"/>
      <c r="C260" s="19" t="n"/>
      <c r="D260" s="19" t="n"/>
      <c r="E260" s="19" t="n"/>
      <c r="F260" s="20" t="n"/>
      <c r="G260" s="20" t="n"/>
      <c r="H260" s="19" t="n"/>
      <c r="I260" s="21">
        <f>IF($A260="","",SUMIFS('Stock moves'!$G:$G,'Stock moves'!$B:$B,$A260,'Stock moves'!$G:$G,"&gt;0"))</f>
        <v/>
      </c>
      <c r="J260" s="21">
        <f>IF($A260="","",ABS(SUMIFS('Stock moves'!$G:$G,'Stock moves'!$B:$B,$A260,'Stock moves'!$G:$G,"&lt;0")))</f>
        <v/>
      </c>
      <c r="K260" s="21">
        <f>IF($A260="","",N($H260)+$I260-$J260)</f>
        <v/>
      </c>
      <c r="L260" s="19" t="n"/>
      <c r="M260" s="19" t="n"/>
      <c r="N260" s="21">
        <f>IF($A260="","",IF($K260&lt;=0,"Out of stock",IF($K260&lt;=N($L260),"Reorder","OK")))</f>
        <v/>
      </c>
      <c r="O260" s="22">
        <f>IF($A260="","",$K260*N($F260))</f>
        <v/>
      </c>
      <c r="P260" s="23">
        <f>IF(OR($A260="",N($G260)=0),"",($G260-N($F260))/$G260)</f>
        <v/>
      </c>
    </row>
    <row r="261">
      <c r="A261" s="19" t="n"/>
      <c r="B261" s="19" t="n"/>
      <c r="C261" s="19" t="n"/>
      <c r="D261" s="19" t="n"/>
      <c r="E261" s="19" t="n"/>
      <c r="F261" s="20" t="n"/>
      <c r="G261" s="20" t="n"/>
      <c r="H261" s="19" t="n"/>
      <c r="I261" s="21">
        <f>IF($A261="","",SUMIFS('Stock moves'!$G:$G,'Stock moves'!$B:$B,$A261,'Stock moves'!$G:$G,"&gt;0"))</f>
        <v/>
      </c>
      <c r="J261" s="21">
        <f>IF($A261="","",ABS(SUMIFS('Stock moves'!$G:$G,'Stock moves'!$B:$B,$A261,'Stock moves'!$G:$G,"&lt;0")))</f>
        <v/>
      </c>
      <c r="K261" s="21">
        <f>IF($A261="","",N($H261)+$I261-$J261)</f>
        <v/>
      </c>
      <c r="L261" s="19" t="n"/>
      <c r="M261" s="19" t="n"/>
      <c r="N261" s="21">
        <f>IF($A261="","",IF($K261&lt;=0,"Out of stock",IF($K261&lt;=N($L261),"Reorder","OK")))</f>
        <v/>
      </c>
      <c r="O261" s="22">
        <f>IF($A261="","",$K261*N($F261))</f>
        <v/>
      </c>
      <c r="P261" s="23">
        <f>IF(OR($A261="",N($G261)=0),"",($G261-N($F261))/$G261)</f>
        <v/>
      </c>
    </row>
    <row r="262">
      <c r="A262" s="19" t="n"/>
      <c r="B262" s="19" t="n"/>
      <c r="C262" s="19" t="n"/>
      <c r="D262" s="19" t="n"/>
      <c r="E262" s="19" t="n"/>
      <c r="F262" s="20" t="n"/>
      <c r="G262" s="20" t="n"/>
      <c r="H262" s="19" t="n"/>
      <c r="I262" s="21">
        <f>IF($A262="","",SUMIFS('Stock moves'!$G:$G,'Stock moves'!$B:$B,$A262,'Stock moves'!$G:$G,"&gt;0"))</f>
        <v/>
      </c>
      <c r="J262" s="21">
        <f>IF($A262="","",ABS(SUMIFS('Stock moves'!$G:$G,'Stock moves'!$B:$B,$A262,'Stock moves'!$G:$G,"&lt;0")))</f>
        <v/>
      </c>
      <c r="K262" s="21">
        <f>IF($A262="","",N($H262)+$I262-$J262)</f>
        <v/>
      </c>
      <c r="L262" s="19" t="n"/>
      <c r="M262" s="19" t="n"/>
      <c r="N262" s="21">
        <f>IF($A262="","",IF($K262&lt;=0,"Out of stock",IF($K262&lt;=N($L262),"Reorder","OK")))</f>
        <v/>
      </c>
      <c r="O262" s="22">
        <f>IF($A262="","",$K262*N($F262))</f>
        <v/>
      </c>
      <c r="P262" s="23">
        <f>IF(OR($A262="",N($G262)=0),"",($G262-N($F262))/$G262)</f>
        <v/>
      </c>
    </row>
    <row r="263">
      <c r="A263" s="19" t="n"/>
      <c r="B263" s="19" t="n"/>
      <c r="C263" s="19" t="n"/>
      <c r="D263" s="19" t="n"/>
      <c r="E263" s="19" t="n"/>
      <c r="F263" s="20" t="n"/>
      <c r="G263" s="20" t="n"/>
      <c r="H263" s="19" t="n"/>
      <c r="I263" s="21">
        <f>IF($A263="","",SUMIFS('Stock moves'!$G:$G,'Stock moves'!$B:$B,$A263,'Stock moves'!$G:$G,"&gt;0"))</f>
        <v/>
      </c>
      <c r="J263" s="21">
        <f>IF($A263="","",ABS(SUMIFS('Stock moves'!$G:$G,'Stock moves'!$B:$B,$A263,'Stock moves'!$G:$G,"&lt;0")))</f>
        <v/>
      </c>
      <c r="K263" s="21">
        <f>IF($A263="","",N($H263)+$I263-$J263)</f>
        <v/>
      </c>
      <c r="L263" s="19" t="n"/>
      <c r="M263" s="19" t="n"/>
      <c r="N263" s="21">
        <f>IF($A263="","",IF($K263&lt;=0,"Out of stock",IF($K263&lt;=N($L263),"Reorder","OK")))</f>
        <v/>
      </c>
      <c r="O263" s="22">
        <f>IF($A263="","",$K263*N($F263))</f>
        <v/>
      </c>
      <c r="P263" s="23">
        <f>IF(OR($A263="",N($G263)=0),"",($G263-N($F263))/$G263)</f>
        <v/>
      </c>
    </row>
    <row r="264">
      <c r="A264" s="19" t="n"/>
      <c r="B264" s="19" t="n"/>
      <c r="C264" s="19" t="n"/>
      <c r="D264" s="19" t="n"/>
      <c r="E264" s="19" t="n"/>
      <c r="F264" s="20" t="n"/>
      <c r="G264" s="20" t="n"/>
      <c r="H264" s="19" t="n"/>
      <c r="I264" s="21">
        <f>IF($A264="","",SUMIFS('Stock moves'!$G:$G,'Stock moves'!$B:$B,$A264,'Stock moves'!$G:$G,"&gt;0"))</f>
        <v/>
      </c>
      <c r="J264" s="21">
        <f>IF($A264="","",ABS(SUMIFS('Stock moves'!$G:$G,'Stock moves'!$B:$B,$A264,'Stock moves'!$G:$G,"&lt;0")))</f>
        <v/>
      </c>
      <c r="K264" s="21">
        <f>IF($A264="","",N($H264)+$I264-$J264)</f>
        <v/>
      </c>
      <c r="L264" s="19" t="n"/>
      <c r="M264" s="19" t="n"/>
      <c r="N264" s="21">
        <f>IF($A264="","",IF($K264&lt;=0,"Out of stock",IF($K264&lt;=N($L264),"Reorder","OK")))</f>
        <v/>
      </c>
      <c r="O264" s="22">
        <f>IF($A264="","",$K264*N($F264))</f>
        <v/>
      </c>
      <c r="P264" s="23">
        <f>IF(OR($A264="",N($G264)=0),"",($G264-N($F264))/$G264)</f>
        <v/>
      </c>
    </row>
    <row r="265">
      <c r="A265" s="19" t="n"/>
      <c r="B265" s="19" t="n"/>
      <c r="C265" s="19" t="n"/>
      <c r="D265" s="19" t="n"/>
      <c r="E265" s="19" t="n"/>
      <c r="F265" s="20" t="n"/>
      <c r="G265" s="20" t="n"/>
      <c r="H265" s="19" t="n"/>
      <c r="I265" s="21">
        <f>IF($A265="","",SUMIFS('Stock moves'!$G:$G,'Stock moves'!$B:$B,$A265,'Stock moves'!$G:$G,"&gt;0"))</f>
        <v/>
      </c>
      <c r="J265" s="21">
        <f>IF($A265="","",ABS(SUMIFS('Stock moves'!$G:$G,'Stock moves'!$B:$B,$A265,'Stock moves'!$G:$G,"&lt;0")))</f>
        <v/>
      </c>
      <c r="K265" s="21">
        <f>IF($A265="","",N($H265)+$I265-$J265)</f>
        <v/>
      </c>
      <c r="L265" s="19" t="n"/>
      <c r="M265" s="19" t="n"/>
      <c r="N265" s="21">
        <f>IF($A265="","",IF($K265&lt;=0,"Out of stock",IF($K265&lt;=N($L265),"Reorder","OK")))</f>
        <v/>
      </c>
      <c r="O265" s="22">
        <f>IF($A265="","",$K265*N($F265))</f>
        <v/>
      </c>
      <c r="P265" s="23">
        <f>IF(OR($A265="",N($G265)=0),"",($G265-N($F265))/$G265)</f>
        <v/>
      </c>
    </row>
    <row r="266">
      <c r="A266" s="19" t="n"/>
      <c r="B266" s="19" t="n"/>
      <c r="C266" s="19" t="n"/>
      <c r="D266" s="19" t="n"/>
      <c r="E266" s="19" t="n"/>
      <c r="F266" s="20" t="n"/>
      <c r="G266" s="20" t="n"/>
      <c r="H266" s="19" t="n"/>
      <c r="I266" s="21">
        <f>IF($A266="","",SUMIFS('Stock moves'!$G:$G,'Stock moves'!$B:$B,$A266,'Stock moves'!$G:$G,"&gt;0"))</f>
        <v/>
      </c>
      <c r="J266" s="21">
        <f>IF($A266="","",ABS(SUMIFS('Stock moves'!$G:$G,'Stock moves'!$B:$B,$A266,'Stock moves'!$G:$G,"&lt;0")))</f>
        <v/>
      </c>
      <c r="K266" s="21">
        <f>IF($A266="","",N($H266)+$I266-$J266)</f>
        <v/>
      </c>
      <c r="L266" s="19" t="n"/>
      <c r="M266" s="19" t="n"/>
      <c r="N266" s="21">
        <f>IF($A266="","",IF($K266&lt;=0,"Out of stock",IF($K266&lt;=N($L266),"Reorder","OK")))</f>
        <v/>
      </c>
      <c r="O266" s="22">
        <f>IF($A266="","",$K266*N($F266))</f>
        <v/>
      </c>
      <c r="P266" s="23">
        <f>IF(OR($A266="",N($G266)=0),"",($G266-N($F266))/$G266)</f>
        <v/>
      </c>
    </row>
    <row r="267">
      <c r="A267" s="19" t="n"/>
      <c r="B267" s="19" t="n"/>
      <c r="C267" s="19" t="n"/>
      <c r="D267" s="19" t="n"/>
      <c r="E267" s="19" t="n"/>
      <c r="F267" s="20" t="n"/>
      <c r="G267" s="20" t="n"/>
      <c r="H267" s="19" t="n"/>
      <c r="I267" s="21">
        <f>IF($A267="","",SUMIFS('Stock moves'!$G:$G,'Stock moves'!$B:$B,$A267,'Stock moves'!$G:$G,"&gt;0"))</f>
        <v/>
      </c>
      <c r="J267" s="21">
        <f>IF($A267="","",ABS(SUMIFS('Stock moves'!$G:$G,'Stock moves'!$B:$B,$A267,'Stock moves'!$G:$G,"&lt;0")))</f>
        <v/>
      </c>
      <c r="K267" s="21">
        <f>IF($A267="","",N($H267)+$I267-$J267)</f>
        <v/>
      </c>
      <c r="L267" s="19" t="n"/>
      <c r="M267" s="19" t="n"/>
      <c r="N267" s="21">
        <f>IF($A267="","",IF($K267&lt;=0,"Out of stock",IF($K267&lt;=N($L267),"Reorder","OK")))</f>
        <v/>
      </c>
      <c r="O267" s="22">
        <f>IF($A267="","",$K267*N($F267))</f>
        <v/>
      </c>
      <c r="P267" s="23">
        <f>IF(OR($A267="",N($G267)=0),"",($G267-N($F267))/$G267)</f>
        <v/>
      </c>
    </row>
    <row r="268">
      <c r="A268" s="19" t="n"/>
      <c r="B268" s="19" t="n"/>
      <c r="C268" s="19" t="n"/>
      <c r="D268" s="19" t="n"/>
      <c r="E268" s="19" t="n"/>
      <c r="F268" s="20" t="n"/>
      <c r="G268" s="20" t="n"/>
      <c r="H268" s="19" t="n"/>
      <c r="I268" s="21">
        <f>IF($A268="","",SUMIFS('Stock moves'!$G:$G,'Stock moves'!$B:$B,$A268,'Stock moves'!$G:$G,"&gt;0"))</f>
        <v/>
      </c>
      <c r="J268" s="21">
        <f>IF($A268="","",ABS(SUMIFS('Stock moves'!$G:$G,'Stock moves'!$B:$B,$A268,'Stock moves'!$G:$G,"&lt;0")))</f>
        <v/>
      </c>
      <c r="K268" s="21">
        <f>IF($A268="","",N($H268)+$I268-$J268)</f>
        <v/>
      </c>
      <c r="L268" s="19" t="n"/>
      <c r="M268" s="19" t="n"/>
      <c r="N268" s="21">
        <f>IF($A268="","",IF($K268&lt;=0,"Out of stock",IF($K268&lt;=N($L268),"Reorder","OK")))</f>
        <v/>
      </c>
      <c r="O268" s="22">
        <f>IF($A268="","",$K268*N($F268))</f>
        <v/>
      </c>
      <c r="P268" s="23">
        <f>IF(OR($A268="",N($G268)=0),"",($G268-N($F268))/$G268)</f>
        <v/>
      </c>
    </row>
    <row r="269">
      <c r="A269" s="19" t="n"/>
      <c r="B269" s="19" t="n"/>
      <c r="C269" s="19" t="n"/>
      <c r="D269" s="19" t="n"/>
      <c r="E269" s="19" t="n"/>
      <c r="F269" s="20" t="n"/>
      <c r="G269" s="20" t="n"/>
      <c r="H269" s="19" t="n"/>
      <c r="I269" s="21">
        <f>IF($A269="","",SUMIFS('Stock moves'!$G:$G,'Stock moves'!$B:$B,$A269,'Stock moves'!$G:$G,"&gt;0"))</f>
        <v/>
      </c>
      <c r="J269" s="21">
        <f>IF($A269="","",ABS(SUMIFS('Stock moves'!$G:$G,'Stock moves'!$B:$B,$A269,'Stock moves'!$G:$G,"&lt;0")))</f>
        <v/>
      </c>
      <c r="K269" s="21">
        <f>IF($A269="","",N($H269)+$I269-$J269)</f>
        <v/>
      </c>
      <c r="L269" s="19" t="n"/>
      <c r="M269" s="19" t="n"/>
      <c r="N269" s="21">
        <f>IF($A269="","",IF($K269&lt;=0,"Out of stock",IF($K269&lt;=N($L269),"Reorder","OK")))</f>
        <v/>
      </c>
      <c r="O269" s="22">
        <f>IF($A269="","",$K269*N($F269))</f>
        <v/>
      </c>
      <c r="P269" s="23">
        <f>IF(OR($A269="",N($G269)=0),"",($G269-N($F269))/$G269)</f>
        <v/>
      </c>
    </row>
    <row r="270">
      <c r="A270" s="19" t="n"/>
      <c r="B270" s="19" t="n"/>
      <c r="C270" s="19" t="n"/>
      <c r="D270" s="19" t="n"/>
      <c r="E270" s="19" t="n"/>
      <c r="F270" s="20" t="n"/>
      <c r="G270" s="20" t="n"/>
      <c r="H270" s="19" t="n"/>
      <c r="I270" s="21">
        <f>IF($A270="","",SUMIFS('Stock moves'!$G:$G,'Stock moves'!$B:$B,$A270,'Stock moves'!$G:$G,"&gt;0"))</f>
        <v/>
      </c>
      <c r="J270" s="21">
        <f>IF($A270="","",ABS(SUMIFS('Stock moves'!$G:$G,'Stock moves'!$B:$B,$A270,'Stock moves'!$G:$G,"&lt;0")))</f>
        <v/>
      </c>
      <c r="K270" s="21">
        <f>IF($A270="","",N($H270)+$I270-$J270)</f>
        <v/>
      </c>
      <c r="L270" s="19" t="n"/>
      <c r="M270" s="19" t="n"/>
      <c r="N270" s="21">
        <f>IF($A270="","",IF($K270&lt;=0,"Out of stock",IF($K270&lt;=N($L270),"Reorder","OK")))</f>
        <v/>
      </c>
      <c r="O270" s="22">
        <f>IF($A270="","",$K270*N($F270))</f>
        <v/>
      </c>
      <c r="P270" s="23">
        <f>IF(OR($A270="",N($G270)=0),"",($G270-N($F270))/$G270)</f>
        <v/>
      </c>
    </row>
    <row r="271">
      <c r="A271" s="19" t="n"/>
      <c r="B271" s="19" t="n"/>
      <c r="C271" s="19" t="n"/>
      <c r="D271" s="19" t="n"/>
      <c r="E271" s="19" t="n"/>
      <c r="F271" s="20" t="n"/>
      <c r="G271" s="20" t="n"/>
      <c r="H271" s="19" t="n"/>
      <c r="I271" s="21">
        <f>IF($A271="","",SUMIFS('Stock moves'!$G:$G,'Stock moves'!$B:$B,$A271,'Stock moves'!$G:$G,"&gt;0"))</f>
        <v/>
      </c>
      <c r="J271" s="21">
        <f>IF($A271="","",ABS(SUMIFS('Stock moves'!$G:$G,'Stock moves'!$B:$B,$A271,'Stock moves'!$G:$G,"&lt;0")))</f>
        <v/>
      </c>
      <c r="K271" s="21">
        <f>IF($A271="","",N($H271)+$I271-$J271)</f>
        <v/>
      </c>
      <c r="L271" s="19" t="n"/>
      <c r="M271" s="19" t="n"/>
      <c r="N271" s="21">
        <f>IF($A271="","",IF($K271&lt;=0,"Out of stock",IF($K271&lt;=N($L271),"Reorder","OK")))</f>
        <v/>
      </c>
      <c r="O271" s="22">
        <f>IF($A271="","",$K271*N($F271))</f>
        <v/>
      </c>
      <c r="P271" s="23">
        <f>IF(OR($A271="",N($G271)=0),"",($G271-N($F271))/$G271)</f>
        <v/>
      </c>
    </row>
    <row r="272">
      <c r="A272" s="19" t="n"/>
      <c r="B272" s="19" t="n"/>
      <c r="C272" s="19" t="n"/>
      <c r="D272" s="19" t="n"/>
      <c r="E272" s="19" t="n"/>
      <c r="F272" s="20" t="n"/>
      <c r="G272" s="20" t="n"/>
      <c r="H272" s="19" t="n"/>
      <c r="I272" s="21">
        <f>IF($A272="","",SUMIFS('Stock moves'!$G:$G,'Stock moves'!$B:$B,$A272,'Stock moves'!$G:$G,"&gt;0"))</f>
        <v/>
      </c>
      <c r="J272" s="21">
        <f>IF($A272="","",ABS(SUMIFS('Stock moves'!$G:$G,'Stock moves'!$B:$B,$A272,'Stock moves'!$G:$G,"&lt;0")))</f>
        <v/>
      </c>
      <c r="K272" s="21">
        <f>IF($A272="","",N($H272)+$I272-$J272)</f>
        <v/>
      </c>
      <c r="L272" s="19" t="n"/>
      <c r="M272" s="19" t="n"/>
      <c r="N272" s="21">
        <f>IF($A272="","",IF($K272&lt;=0,"Out of stock",IF($K272&lt;=N($L272),"Reorder","OK")))</f>
        <v/>
      </c>
      <c r="O272" s="22">
        <f>IF($A272="","",$K272*N($F272))</f>
        <v/>
      </c>
      <c r="P272" s="23">
        <f>IF(OR($A272="",N($G272)=0),"",($G272-N($F272))/$G272)</f>
        <v/>
      </c>
    </row>
    <row r="273">
      <c r="A273" s="19" t="n"/>
      <c r="B273" s="19" t="n"/>
      <c r="C273" s="19" t="n"/>
      <c r="D273" s="19" t="n"/>
      <c r="E273" s="19" t="n"/>
      <c r="F273" s="20" t="n"/>
      <c r="G273" s="20" t="n"/>
      <c r="H273" s="19" t="n"/>
      <c r="I273" s="21">
        <f>IF($A273="","",SUMIFS('Stock moves'!$G:$G,'Stock moves'!$B:$B,$A273,'Stock moves'!$G:$G,"&gt;0"))</f>
        <v/>
      </c>
      <c r="J273" s="21">
        <f>IF($A273="","",ABS(SUMIFS('Stock moves'!$G:$G,'Stock moves'!$B:$B,$A273,'Stock moves'!$G:$G,"&lt;0")))</f>
        <v/>
      </c>
      <c r="K273" s="21">
        <f>IF($A273="","",N($H273)+$I273-$J273)</f>
        <v/>
      </c>
      <c r="L273" s="19" t="n"/>
      <c r="M273" s="19" t="n"/>
      <c r="N273" s="21">
        <f>IF($A273="","",IF($K273&lt;=0,"Out of stock",IF($K273&lt;=N($L273),"Reorder","OK")))</f>
        <v/>
      </c>
      <c r="O273" s="22">
        <f>IF($A273="","",$K273*N($F273))</f>
        <v/>
      </c>
      <c r="P273" s="23">
        <f>IF(OR($A273="",N($G273)=0),"",($G273-N($F273))/$G273)</f>
        <v/>
      </c>
    </row>
    <row r="274">
      <c r="A274" s="19" t="n"/>
      <c r="B274" s="19" t="n"/>
      <c r="C274" s="19" t="n"/>
      <c r="D274" s="19" t="n"/>
      <c r="E274" s="19" t="n"/>
      <c r="F274" s="20" t="n"/>
      <c r="G274" s="20" t="n"/>
      <c r="H274" s="19" t="n"/>
      <c r="I274" s="21">
        <f>IF($A274="","",SUMIFS('Stock moves'!$G:$G,'Stock moves'!$B:$B,$A274,'Stock moves'!$G:$G,"&gt;0"))</f>
        <v/>
      </c>
      <c r="J274" s="21">
        <f>IF($A274="","",ABS(SUMIFS('Stock moves'!$G:$G,'Stock moves'!$B:$B,$A274,'Stock moves'!$G:$G,"&lt;0")))</f>
        <v/>
      </c>
      <c r="K274" s="21">
        <f>IF($A274="","",N($H274)+$I274-$J274)</f>
        <v/>
      </c>
      <c r="L274" s="19" t="n"/>
      <c r="M274" s="19" t="n"/>
      <c r="N274" s="21">
        <f>IF($A274="","",IF($K274&lt;=0,"Out of stock",IF($K274&lt;=N($L274),"Reorder","OK")))</f>
        <v/>
      </c>
      <c r="O274" s="22">
        <f>IF($A274="","",$K274*N($F274))</f>
        <v/>
      </c>
      <c r="P274" s="23">
        <f>IF(OR($A274="",N($G274)=0),"",($G274-N($F274))/$G274)</f>
        <v/>
      </c>
    </row>
    <row r="275">
      <c r="A275" s="19" t="n"/>
      <c r="B275" s="19" t="n"/>
      <c r="C275" s="19" t="n"/>
      <c r="D275" s="19" t="n"/>
      <c r="E275" s="19" t="n"/>
      <c r="F275" s="20" t="n"/>
      <c r="G275" s="20" t="n"/>
      <c r="H275" s="19" t="n"/>
      <c r="I275" s="21">
        <f>IF($A275="","",SUMIFS('Stock moves'!$G:$G,'Stock moves'!$B:$B,$A275,'Stock moves'!$G:$G,"&gt;0"))</f>
        <v/>
      </c>
      <c r="J275" s="21">
        <f>IF($A275="","",ABS(SUMIFS('Stock moves'!$G:$G,'Stock moves'!$B:$B,$A275,'Stock moves'!$G:$G,"&lt;0")))</f>
        <v/>
      </c>
      <c r="K275" s="21">
        <f>IF($A275="","",N($H275)+$I275-$J275)</f>
        <v/>
      </c>
      <c r="L275" s="19" t="n"/>
      <c r="M275" s="19" t="n"/>
      <c r="N275" s="21">
        <f>IF($A275="","",IF($K275&lt;=0,"Out of stock",IF($K275&lt;=N($L275),"Reorder","OK")))</f>
        <v/>
      </c>
      <c r="O275" s="22">
        <f>IF($A275="","",$K275*N($F275))</f>
        <v/>
      </c>
      <c r="P275" s="23">
        <f>IF(OR($A275="",N($G275)=0),"",($G275-N($F275))/$G275)</f>
        <v/>
      </c>
    </row>
    <row r="276">
      <c r="A276" s="19" t="n"/>
      <c r="B276" s="19" t="n"/>
      <c r="C276" s="19" t="n"/>
      <c r="D276" s="19" t="n"/>
      <c r="E276" s="19" t="n"/>
      <c r="F276" s="20" t="n"/>
      <c r="G276" s="20" t="n"/>
      <c r="H276" s="19" t="n"/>
      <c r="I276" s="21">
        <f>IF($A276="","",SUMIFS('Stock moves'!$G:$G,'Stock moves'!$B:$B,$A276,'Stock moves'!$G:$G,"&gt;0"))</f>
        <v/>
      </c>
      <c r="J276" s="21">
        <f>IF($A276="","",ABS(SUMIFS('Stock moves'!$G:$G,'Stock moves'!$B:$B,$A276,'Stock moves'!$G:$G,"&lt;0")))</f>
        <v/>
      </c>
      <c r="K276" s="21">
        <f>IF($A276="","",N($H276)+$I276-$J276)</f>
        <v/>
      </c>
      <c r="L276" s="19" t="n"/>
      <c r="M276" s="19" t="n"/>
      <c r="N276" s="21">
        <f>IF($A276="","",IF($K276&lt;=0,"Out of stock",IF($K276&lt;=N($L276),"Reorder","OK")))</f>
        <v/>
      </c>
      <c r="O276" s="22">
        <f>IF($A276="","",$K276*N($F276))</f>
        <v/>
      </c>
      <c r="P276" s="23">
        <f>IF(OR($A276="",N($G276)=0),"",($G276-N($F276))/$G276)</f>
        <v/>
      </c>
    </row>
    <row r="277">
      <c r="A277" s="19" t="n"/>
      <c r="B277" s="19" t="n"/>
      <c r="C277" s="19" t="n"/>
      <c r="D277" s="19" t="n"/>
      <c r="E277" s="19" t="n"/>
      <c r="F277" s="20" t="n"/>
      <c r="G277" s="20" t="n"/>
      <c r="H277" s="19" t="n"/>
      <c r="I277" s="21">
        <f>IF($A277="","",SUMIFS('Stock moves'!$G:$G,'Stock moves'!$B:$B,$A277,'Stock moves'!$G:$G,"&gt;0"))</f>
        <v/>
      </c>
      <c r="J277" s="21">
        <f>IF($A277="","",ABS(SUMIFS('Stock moves'!$G:$G,'Stock moves'!$B:$B,$A277,'Stock moves'!$G:$G,"&lt;0")))</f>
        <v/>
      </c>
      <c r="K277" s="21">
        <f>IF($A277="","",N($H277)+$I277-$J277)</f>
        <v/>
      </c>
      <c r="L277" s="19" t="n"/>
      <c r="M277" s="19" t="n"/>
      <c r="N277" s="21">
        <f>IF($A277="","",IF($K277&lt;=0,"Out of stock",IF($K277&lt;=N($L277),"Reorder","OK")))</f>
        <v/>
      </c>
      <c r="O277" s="22">
        <f>IF($A277="","",$K277*N($F277))</f>
        <v/>
      </c>
      <c r="P277" s="23">
        <f>IF(OR($A277="",N($G277)=0),"",($G277-N($F277))/$G277)</f>
        <v/>
      </c>
    </row>
    <row r="278">
      <c r="A278" s="19" t="n"/>
      <c r="B278" s="19" t="n"/>
      <c r="C278" s="19" t="n"/>
      <c r="D278" s="19" t="n"/>
      <c r="E278" s="19" t="n"/>
      <c r="F278" s="20" t="n"/>
      <c r="G278" s="20" t="n"/>
      <c r="H278" s="19" t="n"/>
      <c r="I278" s="21">
        <f>IF($A278="","",SUMIFS('Stock moves'!$G:$G,'Stock moves'!$B:$B,$A278,'Stock moves'!$G:$G,"&gt;0"))</f>
        <v/>
      </c>
      <c r="J278" s="21">
        <f>IF($A278="","",ABS(SUMIFS('Stock moves'!$G:$G,'Stock moves'!$B:$B,$A278,'Stock moves'!$G:$G,"&lt;0")))</f>
        <v/>
      </c>
      <c r="K278" s="21">
        <f>IF($A278="","",N($H278)+$I278-$J278)</f>
        <v/>
      </c>
      <c r="L278" s="19" t="n"/>
      <c r="M278" s="19" t="n"/>
      <c r="N278" s="21">
        <f>IF($A278="","",IF($K278&lt;=0,"Out of stock",IF($K278&lt;=N($L278),"Reorder","OK")))</f>
        <v/>
      </c>
      <c r="O278" s="22">
        <f>IF($A278="","",$K278*N($F278))</f>
        <v/>
      </c>
      <c r="P278" s="23">
        <f>IF(OR($A278="",N($G278)=0),"",($G278-N($F278))/$G278)</f>
        <v/>
      </c>
    </row>
    <row r="279">
      <c r="A279" s="19" t="n"/>
      <c r="B279" s="19" t="n"/>
      <c r="C279" s="19" t="n"/>
      <c r="D279" s="19" t="n"/>
      <c r="E279" s="19" t="n"/>
      <c r="F279" s="20" t="n"/>
      <c r="G279" s="20" t="n"/>
      <c r="H279" s="19" t="n"/>
      <c r="I279" s="21">
        <f>IF($A279="","",SUMIFS('Stock moves'!$G:$G,'Stock moves'!$B:$B,$A279,'Stock moves'!$G:$G,"&gt;0"))</f>
        <v/>
      </c>
      <c r="J279" s="21">
        <f>IF($A279="","",ABS(SUMIFS('Stock moves'!$G:$G,'Stock moves'!$B:$B,$A279,'Stock moves'!$G:$G,"&lt;0")))</f>
        <v/>
      </c>
      <c r="K279" s="21">
        <f>IF($A279="","",N($H279)+$I279-$J279)</f>
        <v/>
      </c>
      <c r="L279" s="19" t="n"/>
      <c r="M279" s="19" t="n"/>
      <c r="N279" s="21">
        <f>IF($A279="","",IF($K279&lt;=0,"Out of stock",IF($K279&lt;=N($L279),"Reorder","OK")))</f>
        <v/>
      </c>
      <c r="O279" s="22">
        <f>IF($A279="","",$K279*N($F279))</f>
        <v/>
      </c>
      <c r="P279" s="23">
        <f>IF(OR($A279="",N($G279)=0),"",($G279-N($F279))/$G279)</f>
        <v/>
      </c>
    </row>
    <row r="280">
      <c r="A280" s="19" t="n"/>
      <c r="B280" s="19" t="n"/>
      <c r="C280" s="19" t="n"/>
      <c r="D280" s="19" t="n"/>
      <c r="E280" s="19" t="n"/>
      <c r="F280" s="20" t="n"/>
      <c r="G280" s="20" t="n"/>
      <c r="H280" s="19" t="n"/>
      <c r="I280" s="21">
        <f>IF($A280="","",SUMIFS('Stock moves'!$G:$G,'Stock moves'!$B:$B,$A280,'Stock moves'!$G:$G,"&gt;0"))</f>
        <v/>
      </c>
      <c r="J280" s="21">
        <f>IF($A280="","",ABS(SUMIFS('Stock moves'!$G:$G,'Stock moves'!$B:$B,$A280,'Stock moves'!$G:$G,"&lt;0")))</f>
        <v/>
      </c>
      <c r="K280" s="21">
        <f>IF($A280="","",N($H280)+$I280-$J280)</f>
        <v/>
      </c>
      <c r="L280" s="19" t="n"/>
      <c r="M280" s="19" t="n"/>
      <c r="N280" s="21">
        <f>IF($A280="","",IF($K280&lt;=0,"Out of stock",IF($K280&lt;=N($L280),"Reorder","OK")))</f>
        <v/>
      </c>
      <c r="O280" s="22">
        <f>IF($A280="","",$K280*N($F280))</f>
        <v/>
      </c>
      <c r="P280" s="23">
        <f>IF(OR($A280="",N($G280)=0),"",($G280-N($F280))/$G280)</f>
        <v/>
      </c>
    </row>
    <row r="281">
      <c r="A281" s="19" t="n"/>
      <c r="B281" s="19" t="n"/>
      <c r="C281" s="19" t="n"/>
      <c r="D281" s="19" t="n"/>
      <c r="E281" s="19" t="n"/>
      <c r="F281" s="20" t="n"/>
      <c r="G281" s="20" t="n"/>
      <c r="H281" s="19" t="n"/>
      <c r="I281" s="21">
        <f>IF($A281="","",SUMIFS('Stock moves'!$G:$G,'Stock moves'!$B:$B,$A281,'Stock moves'!$G:$G,"&gt;0"))</f>
        <v/>
      </c>
      <c r="J281" s="21">
        <f>IF($A281="","",ABS(SUMIFS('Stock moves'!$G:$G,'Stock moves'!$B:$B,$A281,'Stock moves'!$G:$G,"&lt;0")))</f>
        <v/>
      </c>
      <c r="K281" s="21">
        <f>IF($A281="","",N($H281)+$I281-$J281)</f>
        <v/>
      </c>
      <c r="L281" s="19" t="n"/>
      <c r="M281" s="19" t="n"/>
      <c r="N281" s="21">
        <f>IF($A281="","",IF($K281&lt;=0,"Out of stock",IF($K281&lt;=N($L281),"Reorder","OK")))</f>
        <v/>
      </c>
      <c r="O281" s="22">
        <f>IF($A281="","",$K281*N($F281))</f>
        <v/>
      </c>
      <c r="P281" s="23">
        <f>IF(OR($A281="",N($G281)=0),"",($G281-N($F281))/$G281)</f>
        <v/>
      </c>
    </row>
    <row r="282">
      <c r="A282" s="19" t="n"/>
      <c r="B282" s="19" t="n"/>
      <c r="C282" s="19" t="n"/>
      <c r="D282" s="19" t="n"/>
      <c r="E282" s="19" t="n"/>
      <c r="F282" s="20" t="n"/>
      <c r="G282" s="20" t="n"/>
      <c r="H282" s="19" t="n"/>
      <c r="I282" s="21">
        <f>IF($A282="","",SUMIFS('Stock moves'!$G:$G,'Stock moves'!$B:$B,$A282,'Stock moves'!$G:$G,"&gt;0"))</f>
        <v/>
      </c>
      <c r="J282" s="21">
        <f>IF($A282="","",ABS(SUMIFS('Stock moves'!$G:$G,'Stock moves'!$B:$B,$A282,'Stock moves'!$G:$G,"&lt;0")))</f>
        <v/>
      </c>
      <c r="K282" s="21">
        <f>IF($A282="","",N($H282)+$I282-$J282)</f>
        <v/>
      </c>
      <c r="L282" s="19" t="n"/>
      <c r="M282" s="19" t="n"/>
      <c r="N282" s="21">
        <f>IF($A282="","",IF($K282&lt;=0,"Out of stock",IF($K282&lt;=N($L282),"Reorder","OK")))</f>
        <v/>
      </c>
      <c r="O282" s="22">
        <f>IF($A282="","",$K282*N($F282))</f>
        <v/>
      </c>
      <c r="P282" s="23">
        <f>IF(OR($A282="",N($G282)=0),"",($G282-N($F282))/$G282)</f>
        <v/>
      </c>
    </row>
    <row r="283">
      <c r="A283" s="19" t="n"/>
      <c r="B283" s="19" t="n"/>
      <c r="C283" s="19" t="n"/>
      <c r="D283" s="19" t="n"/>
      <c r="E283" s="19" t="n"/>
      <c r="F283" s="20" t="n"/>
      <c r="G283" s="20" t="n"/>
      <c r="H283" s="19" t="n"/>
      <c r="I283" s="21">
        <f>IF($A283="","",SUMIFS('Stock moves'!$G:$G,'Stock moves'!$B:$B,$A283,'Stock moves'!$G:$G,"&gt;0"))</f>
        <v/>
      </c>
      <c r="J283" s="21">
        <f>IF($A283="","",ABS(SUMIFS('Stock moves'!$G:$G,'Stock moves'!$B:$B,$A283,'Stock moves'!$G:$G,"&lt;0")))</f>
        <v/>
      </c>
      <c r="K283" s="21">
        <f>IF($A283="","",N($H283)+$I283-$J283)</f>
        <v/>
      </c>
      <c r="L283" s="19" t="n"/>
      <c r="M283" s="19" t="n"/>
      <c r="N283" s="21">
        <f>IF($A283="","",IF($K283&lt;=0,"Out of stock",IF($K283&lt;=N($L283),"Reorder","OK")))</f>
        <v/>
      </c>
      <c r="O283" s="22">
        <f>IF($A283="","",$K283*N($F283))</f>
        <v/>
      </c>
      <c r="P283" s="23">
        <f>IF(OR($A283="",N($G283)=0),"",($G283-N($F283))/$G283)</f>
        <v/>
      </c>
    </row>
    <row r="284">
      <c r="A284" s="19" t="n"/>
      <c r="B284" s="19" t="n"/>
      <c r="C284" s="19" t="n"/>
      <c r="D284" s="19" t="n"/>
      <c r="E284" s="19" t="n"/>
      <c r="F284" s="20" t="n"/>
      <c r="G284" s="20" t="n"/>
      <c r="H284" s="19" t="n"/>
      <c r="I284" s="21">
        <f>IF($A284="","",SUMIFS('Stock moves'!$G:$G,'Stock moves'!$B:$B,$A284,'Stock moves'!$G:$G,"&gt;0"))</f>
        <v/>
      </c>
      <c r="J284" s="21">
        <f>IF($A284="","",ABS(SUMIFS('Stock moves'!$G:$G,'Stock moves'!$B:$B,$A284,'Stock moves'!$G:$G,"&lt;0")))</f>
        <v/>
      </c>
      <c r="K284" s="21">
        <f>IF($A284="","",N($H284)+$I284-$J284)</f>
        <v/>
      </c>
      <c r="L284" s="19" t="n"/>
      <c r="M284" s="19" t="n"/>
      <c r="N284" s="21">
        <f>IF($A284="","",IF($K284&lt;=0,"Out of stock",IF($K284&lt;=N($L284),"Reorder","OK")))</f>
        <v/>
      </c>
      <c r="O284" s="22">
        <f>IF($A284="","",$K284*N($F284))</f>
        <v/>
      </c>
      <c r="P284" s="23">
        <f>IF(OR($A284="",N($G284)=0),"",($G284-N($F284))/$G284)</f>
        <v/>
      </c>
    </row>
    <row r="285">
      <c r="A285" s="19" t="n"/>
      <c r="B285" s="19" t="n"/>
      <c r="C285" s="19" t="n"/>
      <c r="D285" s="19" t="n"/>
      <c r="E285" s="19" t="n"/>
      <c r="F285" s="20" t="n"/>
      <c r="G285" s="20" t="n"/>
      <c r="H285" s="19" t="n"/>
      <c r="I285" s="21">
        <f>IF($A285="","",SUMIFS('Stock moves'!$G:$G,'Stock moves'!$B:$B,$A285,'Stock moves'!$G:$G,"&gt;0"))</f>
        <v/>
      </c>
      <c r="J285" s="21">
        <f>IF($A285="","",ABS(SUMIFS('Stock moves'!$G:$G,'Stock moves'!$B:$B,$A285,'Stock moves'!$G:$G,"&lt;0")))</f>
        <v/>
      </c>
      <c r="K285" s="21">
        <f>IF($A285="","",N($H285)+$I285-$J285)</f>
        <v/>
      </c>
      <c r="L285" s="19" t="n"/>
      <c r="M285" s="19" t="n"/>
      <c r="N285" s="21">
        <f>IF($A285="","",IF($K285&lt;=0,"Out of stock",IF($K285&lt;=N($L285),"Reorder","OK")))</f>
        <v/>
      </c>
      <c r="O285" s="22">
        <f>IF($A285="","",$K285*N($F285))</f>
        <v/>
      </c>
      <c r="P285" s="23">
        <f>IF(OR($A285="",N($G285)=0),"",($G285-N($F285))/$G285)</f>
        <v/>
      </c>
    </row>
    <row r="286">
      <c r="A286" s="19" t="n"/>
      <c r="B286" s="19" t="n"/>
      <c r="C286" s="19" t="n"/>
      <c r="D286" s="19" t="n"/>
      <c r="E286" s="19" t="n"/>
      <c r="F286" s="20" t="n"/>
      <c r="G286" s="20" t="n"/>
      <c r="H286" s="19" t="n"/>
      <c r="I286" s="21">
        <f>IF($A286="","",SUMIFS('Stock moves'!$G:$G,'Stock moves'!$B:$B,$A286,'Stock moves'!$G:$G,"&gt;0"))</f>
        <v/>
      </c>
      <c r="J286" s="21">
        <f>IF($A286="","",ABS(SUMIFS('Stock moves'!$G:$G,'Stock moves'!$B:$B,$A286,'Stock moves'!$G:$G,"&lt;0")))</f>
        <v/>
      </c>
      <c r="K286" s="21">
        <f>IF($A286="","",N($H286)+$I286-$J286)</f>
        <v/>
      </c>
      <c r="L286" s="19" t="n"/>
      <c r="M286" s="19" t="n"/>
      <c r="N286" s="21">
        <f>IF($A286="","",IF($K286&lt;=0,"Out of stock",IF($K286&lt;=N($L286),"Reorder","OK")))</f>
        <v/>
      </c>
      <c r="O286" s="22">
        <f>IF($A286="","",$K286*N($F286))</f>
        <v/>
      </c>
      <c r="P286" s="23">
        <f>IF(OR($A286="",N($G286)=0),"",($G286-N($F286))/$G286)</f>
        <v/>
      </c>
    </row>
    <row r="287">
      <c r="A287" s="19" t="n"/>
      <c r="B287" s="19" t="n"/>
      <c r="C287" s="19" t="n"/>
      <c r="D287" s="19" t="n"/>
      <c r="E287" s="19" t="n"/>
      <c r="F287" s="20" t="n"/>
      <c r="G287" s="20" t="n"/>
      <c r="H287" s="19" t="n"/>
      <c r="I287" s="21">
        <f>IF($A287="","",SUMIFS('Stock moves'!$G:$G,'Stock moves'!$B:$B,$A287,'Stock moves'!$G:$G,"&gt;0"))</f>
        <v/>
      </c>
      <c r="J287" s="21">
        <f>IF($A287="","",ABS(SUMIFS('Stock moves'!$G:$G,'Stock moves'!$B:$B,$A287,'Stock moves'!$G:$G,"&lt;0")))</f>
        <v/>
      </c>
      <c r="K287" s="21">
        <f>IF($A287="","",N($H287)+$I287-$J287)</f>
        <v/>
      </c>
      <c r="L287" s="19" t="n"/>
      <c r="M287" s="19" t="n"/>
      <c r="N287" s="21">
        <f>IF($A287="","",IF($K287&lt;=0,"Out of stock",IF($K287&lt;=N($L287),"Reorder","OK")))</f>
        <v/>
      </c>
      <c r="O287" s="22">
        <f>IF($A287="","",$K287*N($F287))</f>
        <v/>
      </c>
      <c r="P287" s="23">
        <f>IF(OR($A287="",N($G287)=0),"",($G287-N($F287))/$G287)</f>
        <v/>
      </c>
    </row>
    <row r="288">
      <c r="A288" s="19" t="n"/>
      <c r="B288" s="19" t="n"/>
      <c r="C288" s="19" t="n"/>
      <c r="D288" s="19" t="n"/>
      <c r="E288" s="19" t="n"/>
      <c r="F288" s="20" t="n"/>
      <c r="G288" s="20" t="n"/>
      <c r="H288" s="19" t="n"/>
      <c r="I288" s="21">
        <f>IF($A288="","",SUMIFS('Stock moves'!$G:$G,'Stock moves'!$B:$B,$A288,'Stock moves'!$G:$G,"&gt;0"))</f>
        <v/>
      </c>
      <c r="J288" s="21">
        <f>IF($A288="","",ABS(SUMIFS('Stock moves'!$G:$G,'Stock moves'!$B:$B,$A288,'Stock moves'!$G:$G,"&lt;0")))</f>
        <v/>
      </c>
      <c r="K288" s="21">
        <f>IF($A288="","",N($H288)+$I288-$J288)</f>
        <v/>
      </c>
      <c r="L288" s="19" t="n"/>
      <c r="M288" s="19" t="n"/>
      <c r="N288" s="21">
        <f>IF($A288="","",IF($K288&lt;=0,"Out of stock",IF($K288&lt;=N($L288),"Reorder","OK")))</f>
        <v/>
      </c>
      <c r="O288" s="22">
        <f>IF($A288="","",$K288*N($F288))</f>
        <v/>
      </c>
      <c r="P288" s="23">
        <f>IF(OR($A288="",N($G288)=0),"",($G288-N($F288))/$G288)</f>
        <v/>
      </c>
    </row>
    <row r="289">
      <c r="A289" s="19" t="n"/>
      <c r="B289" s="19" t="n"/>
      <c r="C289" s="19" t="n"/>
      <c r="D289" s="19" t="n"/>
      <c r="E289" s="19" t="n"/>
      <c r="F289" s="20" t="n"/>
      <c r="G289" s="20" t="n"/>
      <c r="H289" s="19" t="n"/>
      <c r="I289" s="21">
        <f>IF($A289="","",SUMIFS('Stock moves'!$G:$G,'Stock moves'!$B:$B,$A289,'Stock moves'!$G:$G,"&gt;0"))</f>
        <v/>
      </c>
      <c r="J289" s="21">
        <f>IF($A289="","",ABS(SUMIFS('Stock moves'!$G:$G,'Stock moves'!$B:$B,$A289,'Stock moves'!$G:$G,"&lt;0")))</f>
        <v/>
      </c>
      <c r="K289" s="21">
        <f>IF($A289="","",N($H289)+$I289-$J289)</f>
        <v/>
      </c>
      <c r="L289" s="19" t="n"/>
      <c r="M289" s="19" t="n"/>
      <c r="N289" s="21">
        <f>IF($A289="","",IF($K289&lt;=0,"Out of stock",IF($K289&lt;=N($L289),"Reorder","OK")))</f>
        <v/>
      </c>
      <c r="O289" s="22">
        <f>IF($A289="","",$K289*N($F289))</f>
        <v/>
      </c>
      <c r="P289" s="23">
        <f>IF(OR($A289="",N($G289)=0),"",($G289-N($F289))/$G289)</f>
        <v/>
      </c>
    </row>
    <row r="290">
      <c r="A290" s="19" t="n"/>
      <c r="B290" s="19" t="n"/>
      <c r="C290" s="19" t="n"/>
      <c r="D290" s="19" t="n"/>
      <c r="E290" s="19" t="n"/>
      <c r="F290" s="20" t="n"/>
      <c r="G290" s="20" t="n"/>
      <c r="H290" s="19" t="n"/>
      <c r="I290" s="21">
        <f>IF($A290="","",SUMIFS('Stock moves'!$G:$G,'Stock moves'!$B:$B,$A290,'Stock moves'!$G:$G,"&gt;0"))</f>
        <v/>
      </c>
      <c r="J290" s="21">
        <f>IF($A290="","",ABS(SUMIFS('Stock moves'!$G:$G,'Stock moves'!$B:$B,$A290,'Stock moves'!$G:$G,"&lt;0")))</f>
        <v/>
      </c>
      <c r="K290" s="21">
        <f>IF($A290="","",N($H290)+$I290-$J290)</f>
        <v/>
      </c>
      <c r="L290" s="19" t="n"/>
      <c r="M290" s="19" t="n"/>
      <c r="N290" s="21">
        <f>IF($A290="","",IF($K290&lt;=0,"Out of stock",IF($K290&lt;=N($L290),"Reorder","OK")))</f>
        <v/>
      </c>
      <c r="O290" s="22">
        <f>IF($A290="","",$K290*N($F290))</f>
        <v/>
      </c>
      <c r="P290" s="23">
        <f>IF(OR($A290="",N($G290)=0),"",($G290-N($F290))/$G290)</f>
        <v/>
      </c>
    </row>
    <row r="291">
      <c r="A291" s="19" t="n"/>
      <c r="B291" s="19" t="n"/>
      <c r="C291" s="19" t="n"/>
      <c r="D291" s="19" t="n"/>
      <c r="E291" s="19" t="n"/>
      <c r="F291" s="20" t="n"/>
      <c r="G291" s="20" t="n"/>
      <c r="H291" s="19" t="n"/>
      <c r="I291" s="21">
        <f>IF($A291="","",SUMIFS('Stock moves'!$G:$G,'Stock moves'!$B:$B,$A291,'Stock moves'!$G:$G,"&gt;0"))</f>
        <v/>
      </c>
      <c r="J291" s="21">
        <f>IF($A291="","",ABS(SUMIFS('Stock moves'!$G:$G,'Stock moves'!$B:$B,$A291,'Stock moves'!$G:$G,"&lt;0")))</f>
        <v/>
      </c>
      <c r="K291" s="21">
        <f>IF($A291="","",N($H291)+$I291-$J291)</f>
        <v/>
      </c>
      <c r="L291" s="19" t="n"/>
      <c r="M291" s="19" t="n"/>
      <c r="N291" s="21">
        <f>IF($A291="","",IF($K291&lt;=0,"Out of stock",IF($K291&lt;=N($L291),"Reorder","OK")))</f>
        <v/>
      </c>
      <c r="O291" s="22">
        <f>IF($A291="","",$K291*N($F291))</f>
        <v/>
      </c>
      <c r="P291" s="23">
        <f>IF(OR($A291="",N($G291)=0),"",($G291-N($F291))/$G291)</f>
        <v/>
      </c>
    </row>
    <row r="292">
      <c r="A292" s="19" t="n"/>
      <c r="B292" s="19" t="n"/>
      <c r="C292" s="19" t="n"/>
      <c r="D292" s="19" t="n"/>
      <c r="E292" s="19" t="n"/>
      <c r="F292" s="20" t="n"/>
      <c r="G292" s="20" t="n"/>
      <c r="H292" s="19" t="n"/>
      <c r="I292" s="21">
        <f>IF($A292="","",SUMIFS('Stock moves'!$G:$G,'Stock moves'!$B:$B,$A292,'Stock moves'!$G:$G,"&gt;0"))</f>
        <v/>
      </c>
      <c r="J292" s="21">
        <f>IF($A292="","",ABS(SUMIFS('Stock moves'!$G:$G,'Stock moves'!$B:$B,$A292,'Stock moves'!$G:$G,"&lt;0")))</f>
        <v/>
      </c>
      <c r="K292" s="21">
        <f>IF($A292="","",N($H292)+$I292-$J292)</f>
        <v/>
      </c>
      <c r="L292" s="19" t="n"/>
      <c r="M292" s="19" t="n"/>
      <c r="N292" s="21">
        <f>IF($A292="","",IF($K292&lt;=0,"Out of stock",IF($K292&lt;=N($L292),"Reorder","OK")))</f>
        <v/>
      </c>
      <c r="O292" s="22">
        <f>IF($A292="","",$K292*N($F292))</f>
        <v/>
      </c>
      <c r="P292" s="23">
        <f>IF(OR($A292="",N($G292)=0),"",($G292-N($F292))/$G292)</f>
        <v/>
      </c>
    </row>
    <row r="293">
      <c r="A293" s="19" t="n"/>
      <c r="B293" s="19" t="n"/>
      <c r="C293" s="19" t="n"/>
      <c r="D293" s="19" t="n"/>
      <c r="E293" s="19" t="n"/>
      <c r="F293" s="20" t="n"/>
      <c r="G293" s="20" t="n"/>
      <c r="H293" s="19" t="n"/>
      <c r="I293" s="21">
        <f>IF($A293="","",SUMIFS('Stock moves'!$G:$G,'Stock moves'!$B:$B,$A293,'Stock moves'!$G:$G,"&gt;0"))</f>
        <v/>
      </c>
      <c r="J293" s="21">
        <f>IF($A293="","",ABS(SUMIFS('Stock moves'!$G:$G,'Stock moves'!$B:$B,$A293,'Stock moves'!$G:$G,"&lt;0")))</f>
        <v/>
      </c>
      <c r="K293" s="21">
        <f>IF($A293="","",N($H293)+$I293-$J293)</f>
        <v/>
      </c>
      <c r="L293" s="19" t="n"/>
      <c r="M293" s="19" t="n"/>
      <c r="N293" s="21">
        <f>IF($A293="","",IF($K293&lt;=0,"Out of stock",IF($K293&lt;=N($L293),"Reorder","OK")))</f>
        <v/>
      </c>
      <c r="O293" s="22">
        <f>IF($A293="","",$K293*N($F293))</f>
        <v/>
      </c>
      <c r="P293" s="23">
        <f>IF(OR($A293="",N($G293)=0),"",($G293-N($F293))/$G293)</f>
        <v/>
      </c>
    </row>
    <row r="294">
      <c r="A294" s="19" t="n"/>
      <c r="B294" s="19" t="n"/>
      <c r="C294" s="19" t="n"/>
      <c r="D294" s="19" t="n"/>
      <c r="E294" s="19" t="n"/>
      <c r="F294" s="20" t="n"/>
      <c r="G294" s="20" t="n"/>
      <c r="H294" s="19" t="n"/>
      <c r="I294" s="21">
        <f>IF($A294="","",SUMIFS('Stock moves'!$G:$G,'Stock moves'!$B:$B,$A294,'Stock moves'!$G:$G,"&gt;0"))</f>
        <v/>
      </c>
      <c r="J294" s="21">
        <f>IF($A294="","",ABS(SUMIFS('Stock moves'!$G:$G,'Stock moves'!$B:$B,$A294,'Stock moves'!$G:$G,"&lt;0")))</f>
        <v/>
      </c>
      <c r="K294" s="21">
        <f>IF($A294="","",N($H294)+$I294-$J294)</f>
        <v/>
      </c>
      <c r="L294" s="19" t="n"/>
      <c r="M294" s="19" t="n"/>
      <c r="N294" s="21">
        <f>IF($A294="","",IF($K294&lt;=0,"Out of stock",IF($K294&lt;=N($L294),"Reorder","OK")))</f>
        <v/>
      </c>
      <c r="O294" s="22">
        <f>IF($A294="","",$K294*N($F294))</f>
        <v/>
      </c>
      <c r="P294" s="23">
        <f>IF(OR($A294="",N($G294)=0),"",($G294-N($F294))/$G294)</f>
        <v/>
      </c>
    </row>
    <row r="295">
      <c r="A295" s="19" t="n"/>
      <c r="B295" s="19" t="n"/>
      <c r="C295" s="19" t="n"/>
      <c r="D295" s="19" t="n"/>
      <c r="E295" s="19" t="n"/>
      <c r="F295" s="20" t="n"/>
      <c r="G295" s="20" t="n"/>
      <c r="H295" s="19" t="n"/>
      <c r="I295" s="21">
        <f>IF($A295="","",SUMIFS('Stock moves'!$G:$G,'Stock moves'!$B:$B,$A295,'Stock moves'!$G:$G,"&gt;0"))</f>
        <v/>
      </c>
      <c r="J295" s="21">
        <f>IF($A295="","",ABS(SUMIFS('Stock moves'!$G:$G,'Stock moves'!$B:$B,$A295,'Stock moves'!$G:$G,"&lt;0")))</f>
        <v/>
      </c>
      <c r="K295" s="21">
        <f>IF($A295="","",N($H295)+$I295-$J295)</f>
        <v/>
      </c>
      <c r="L295" s="19" t="n"/>
      <c r="M295" s="19" t="n"/>
      <c r="N295" s="21">
        <f>IF($A295="","",IF($K295&lt;=0,"Out of stock",IF($K295&lt;=N($L295),"Reorder","OK")))</f>
        <v/>
      </c>
      <c r="O295" s="22">
        <f>IF($A295="","",$K295*N($F295))</f>
        <v/>
      </c>
      <c r="P295" s="23">
        <f>IF(OR($A295="",N($G295)=0),"",($G295-N($F295))/$G295)</f>
        <v/>
      </c>
    </row>
    <row r="296">
      <c r="A296" s="19" t="n"/>
      <c r="B296" s="19" t="n"/>
      <c r="C296" s="19" t="n"/>
      <c r="D296" s="19" t="n"/>
      <c r="E296" s="19" t="n"/>
      <c r="F296" s="20" t="n"/>
      <c r="G296" s="20" t="n"/>
      <c r="H296" s="19" t="n"/>
      <c r="I296" s="21">
        <f>IF($A296="","",SUMIFS('Stock moves'!$G:$G,'Stock moves'!$B:$B,$A296,'Stock moves'!$G:$G,"&gt;0"))</f>
        <v/>
      </c>
      <c r="J296" s="21">
        <f>IF($A296="","",ABS(SUMIFS('Stock moves'!$G:$G,'Stock moves'!$B:$B,$A296,'Stock moves'!$G:$G,"&lt;0")))</f>
        <v/>
      </c>
      <c r="K296" s="21">
        <f>IF($A296="","",N($H296)+$I296-$J296)</f>
        <v/>
      </c>
      <c r="L296" s="19" t="n"/>
      <c r="M296" s="19" t="n"/>
      <c r="N296" s="21">
        <f>IF($A296="","",IF($K296&lt;=0,"Out of stock",IF($K296&lt;=N($L296),"Reorder","OK")))</f>
        <v/>
      </c>
      <c r="O296" s="22">
        <f>IF($A296="","",$K296*N($F296))</f>
        <v/>
      </c>
      <c r="P296" s="23">
        <f>IF(OR($A296="",N($G296)=0),"",($G296-N($F296))/$G296)</f>
        <v/>
      </c>
    </row>
    <row r="297">
      <c r="A297" s="19" t="n"/>
      <c r="B297" s="19" t="n"/>
      <c r="C297" s="19" t="n"/>
      <c r="D297" s="19" t="n"/>
      <c r="E297" s="19" t="n"/>
      <c r="F297" s="20" t="n"/>
      <c r="G297" s="20" t="n"/>
      <c r="H297" s="19" t="n"/>
      <c r="I297" s="21">
        <f>IF($A297="","",SUMIFS('Stock moves'!$G:$G,'Stock moves'!$B:$B,$A297,'Stock moves'!$G:$G,"&gt;0"))</f>
        <v/>
      </c>
      <c r="J297" s="21">
        <f>IF($A297="","",ABS(SUMIFS('Stock moves'!$G:$G,'Stock moves'!$B:$B,$A297,'Stock moves'!$G:$G,"&lt;0")))</f>
        <v/>
      </c>
      <c r="K297" s="21">
        <f>IF($A297="","",N($H297)+$I297-$J297)</f>
        <v/>
      </c>
      <c r="L297" s="19" t="n"/>
      <c r="M297" s="19" t="n"/>
      <c r="N297" s="21">
        <f>IF($A297="","",IF($K297&lt;=0,"Out of stock",IF($K297&lt;=N($L297),"Reorder","OK")))</f>
        <v/>
      </c>
      <c r="O297" s="22">
        <f>IF($A297="","",$K297*N($F297))</f>
        <v/>
      </c>
      <c r="P297" s="23">
        <f>IF(OR($A297="",N($G297)=0),"",($G297-N($F297))/$G297)</f>
        <v/>
      </c>
    </row>
    <row r="298">
      <c r="A298" s="19" t="n"/>
      <c r="B298" s="19" t="n"/>
      <c r="C298" s="19" t="n"/>
      <c r="D298" s="19" t="n"/>
      <c r="E298" s="19" t="n"/>
      <c r="F298" s="20" t="n"/>
      <c r="G298" s="20" t="n"/>
      <c r="H298" s="19" t="n"/>
      <c r="I298" s="21">
        <f>IF($A298="","",SUMIFS('Stock moves'!$G:$G,'Stock moves'!$B:$B,$A298,'Stock moves'!$G:$G,"&gt;0"))</f>
        <v/>
      </c>
      <c r="J298" s="21">
        <f>IF($A298="","",ABS(SUMIFS('Stock moves'!$G:$G,'Stock moves'!$B:$B,$A298,'Stock moves'!$G:$G,"&lt;0")))</f>
        <v/>
      </c>
      <c r="K298" s="21">
        <f>IF($A298="","",N($H298)+$I298-$J298)</f>
        <v/>
      </c>
      <c r="L298" s="19" t="n"/>
      <c r="M298" s="19" t="n"/>
      <c r="N298" s="21">
        <f>IF($A298="","",IF($K298&lt;=0,"Out of stock",IF($K298&lt;=N($L298),"Reorder","OK")))</f>
        <v/>
      </c>
      <c r="O298" s="22">
        <f>IF($A298="","",$K298*N($F298))</f>
        <v/>
      </c>
      <c r="P298" s="23">
        <f>IF(OR($A298="",N($G298)=0),"",($G298-N($F298))/$G298)</f>
        <v/>
      </c>
    </row>
    <row r="299">
      <c r="A299" s="19" t="n"/>
      <c r="B299" s="19" t="n"/>
      <c r="C299" s="19" t="n"/>
      <c r="D299" s="19" t="n"/>
      <c r="E299" s="19" t="n"/>
      <c r="F299" s="20" t="n"/>
      <c r="G299" s="20" t="n"/>
      <c r="H299" s="19" t="n"/>
      <c r="I299" s="21">
        <f>IF($A299="","",SUMIFS('Stock moves'!$G:$G,'Stock moves'!$B:$B,$A299,'Stock moves'!$G:$G,"&gt;0"))</f>
        <v/>
      </c>
      <c r="J299" s="21">
        <f>IF($A299="","",ABS(SUMIFS('Stock moves'!$G:$G,'Stock moves'!$B:$B,$A299,'Stock moves'!$G:$G,"&lt;0")))</f>
        <v/>
      </c>
      <c r="K299" s="21">
        <f>IF($A299="","",N($H299)+$I299-$J299)</f>
        <v/>
      </c>
      <c r="L299" s="19" t="n"/>
      <c r="M299" s="19" t="n"/>
      <c r="N299" s="21">
        <f>IF($A299="","",IF($K299&lt;=0,"Out of stock",IF($K299&lt;=N($L299),"Reorder","OK")))</f>
        <v/>
      </c>
      <c r="O299" s="22">
        <f>IF($A299="","",$K299*N($F299))</f>
        <v/>
      </c>
      <c r="P299" s="23">
        <f>IF(OR($A299="",N($G299)=0),"",($G299-N($F299))/$G299)</f>
        <v/>
      </c>
    </row>
    <row r="300">
      <c r="A300" s="19" t="n"/>
      <c r="B300" s="19" t="n"/>
      <c r="C300" s="19" t="n"/>
      <c r="D300" s="19" t="n"/>
      <c r="E300" s="19" t="n"/>
      <c r="F300" s="20" t="n"/>
      <c r="G300" s="20" t="n"/>
      <c r="H300" s="19" t="n"/>
      <c r="I300" s="21">
        <f>IF($A300="","",SUMIFS('Stock moves'!$G:$G,'Stock moves'!$B:$B,$A300,'Stock moves'!$G:$G,"&gt;0"))</f>
        <v/>
      </c>
      <c r="J300" s="21">
        <f>IF($A300="","",ABS(SUMIFS('Stock moves'!$G:$G,'Stock moves'!$B:$B,$A300,'Stock moves'!$G:$G,"&lt;0")))</f>
        <v/>
      </c>
      <c r="K300" s="21">
        <f>IF($A300="","",N($H300)+$I300-$J300)</f>
        <v/>
      </c>
      <c r="L300" s="19" t="n"/>
      <c r="M300" s="19" t="n"/>
      <c r="N300" s="21">
        <f>IF($A300="","",IF($K300&lt;=0,"Out of stock",IF($K300&lt;=N($L300),"Reorder","OK")))</f>
        <v/>
      </c>
      <c r="O300" s="22">
        <f>IF($A300="","",$K300*N($F300))</f>
        <v/>
      </c>
      <c r="P300" s="23">
        <f>IF(OR($A300="",N($G300)=0),"",($G300-N($F300))/$G300)</f>
        <v/>
      </c>
    </row>
    <row r="301">
      <c r="A301" s="19" t="n"/>
      <c r="B301" s="19" t="n"/>
      <c r="C301" s="19" t="n"/>
      <c r="D301" s="19" t="n"/>
      <c r="E301" s="19" t="n"/>
      <c r="F301" s="20" t="n"/>
      <c r="G301" s="20" t="n"/>
      <c r="H301" s="19" t="n"/>
      <c r="I301" s="21">
        <f>IF($A301="","",SUMIFS('Stock moves'!$G:$G,'Stock moves'!$B:$B,$A301,'Stock moves'!$G:$G,"&gt;0"))</f>
        <v/>
      </c>
      <c r="J301" s="21">
        <f>IF($A301="","",ABS(SUMIFS('Stock moves'!$G:$G,'Stock moves'!$B:$B,$A301,'Stock moves'!$G:$G,"&lt;0")))</f>
        <v/>
      </c>
      <c r="K301" s="21">
        <f>IF($A301="","",N($H301)+$I301-$J301)</f>
        <v/>
      </c>
      <c r="L301" s="19" t="n"/>
      <c r="M301" s="19" t="n"/>
      <c r="N301" s="21">
        <f>IF($A301="","",IF($K301&lt;=0,"Out of stock",IF($K301&lt;=N($L301),"Reorder","OK")))</f>
        <v/>
      </c>
      <c r="O301" s="22">
        <f>IF($A301="","",$K301*N($F301))</f>
        <v/>
      </c>
      <c r="P301" s="23">
        <f>IF(OR($A301="",N($G301)=0),"",($G301-N($F301))/$G301)</f>
        <v/>
      </c>
    </row>
    <row r="302">
      <c r="A302" s="19" t="n"/>
      <c r="B302" s="19" t="n"/>
      <c r="C302" s="19" t="n"/>
      <c r="D302" s="19" t="n"/>
      <c r="E302" s="19" t="n"/>
      <c r="F302" s="20" t="n"/>
      <c r="G302" s="20" t="n"/>
      <c r="H302" s="19" t="n"/>
      <c r="I302" s="21">
        <f>IF($A302="","",SUMIFS('Stock moves'!$G:$G,'Stock moves'!$B:$B,$A302,'Stock moves'!$G:$G,"&gt;0"))</f>
        <v/>
      </c>
      <c r="J302" s="21">
        <f>IF($A302="","",ABS(SUMIFS('Stock moves'!$G:$G,'Stock moves'!$B:$B,$A302,'Stock moves'!$G:$G,"&lt;0")))</f>
        <v/>
      </c>
      <c r="K302" s="21">
        <f>IF($A302="","",N($H302)+$I302-$J302)</f>
        <v/>
      </c>
      <c r="L302" s="19" t="n"/>
      <c r="M302" s="19" t="n"/>
      <c r="N302" s="21">
        <f>IF($A302="","",IF($K302&lt;=0,"Out of stock",IF($K302&lt;=N($L302),"Reorder","OK")))</f>
        <v/>
      </c>
      <c r="O302" s="22">
        <f>IF($A302="","",$K302*N($F302))</f>
        <v/>
      </c>
      <c r="P302" s="23">
        <f>IF(OR($A302="",N($G302)=0),"",($G302-N($F302))/$G302)</f>
        <v/>
      </c>
    </row>
    <row r="303">
      <c r="A303" s="19" t="n"/>
      <c r="B303" s="19" t="n"/>
      <c r="C303" s="19" t="n"/>
      <c r="D303" s="19" t="n"/>
      <c r="E303" s="19" t="n"/>
      <c r="F303" s="20" t="n"/>
      <c r="G303" s="20" t="n"/>
      <c r="H303" s="19" t="n"/>
      <c r="I303" s="21">
        <f>IF($A303="","",SUMIFS('Stock moves'!$G:$G,'Stock moves'!$B:$B,$A303,'Stock moves'!$G:$G,"&gt;0"))</f>
        <v/>
      </c>
      <c r="J303" s="21">
        <f>IF($A303="","",ABS(SUMIFS('Stock moves'!$G:$G,'Stock moves'!$B:$B,$A303,'Stock moves'!$G:$G,"&lt;0")))</f>
        <v/>
      </c>
      <c r="K303" s="21">
        <f>IF($A303="","",N($H303)+$I303-$J303)</f>
        <v/>
      </c>
      <c r="L303" s="19" t="n"/>
      <c r="M303" s="19" t="n"/>
      <c r="N303" s="21">
        <f>IF($A303="","",IF($K303&lt;=0,"Out of stock",IF($K303&lt;=N($L303),"Reorder","OK")))</f>
        <v/>
      </c>
      <c r="O303" s="22">
        <f>IF($A303="","",$K303*N($F303))</f>
        <v/>
      </c>
      <c r="P303" s="23">
        <f>IF(OR($A303="",N($G303)=0),"",($G303-N($F303))/$G303)</f>
        <v/>
      </c>
    </row>
    <row r="304">
      <c r="A304" s="19" t="n"/>
      <c r="B304" s="19" t="n"/>
      <c r="C304" s="19" t="n"/>
      <c r="D304" s="19" t="n"/>
      <c r="E304" s="19" t="n"/>
      <c r="F304" s="20" t="n"/>
      <c r="G304" s="20" t="n"/>
      <c r="H304" s="19" t="n"/>
      <c r="I304" s="21">
        <f>IF($A304="","",SUMIFS('Stock moves'!$G:$G,'Stock moves'!$B:$B,$A304,'Stock moves'!$G:$G,"&gt;0"))</f>
        <v/>
      </c>
      <c r="J304" s="21">
        <f>IF($A304="","",ABS(SUMIFS('Stock moves'!$G:$G,'Stock moves'!$B:$B,$A304,'Stock moves'!$G:$G,"&lt;0")))</f>
        <v/>
      </c>
      <c r="K304" s="21">
        <f>IF($A304="","",N($H304)+$I304-$J304)</f>
        <v/>
      </c>
      <c r="L304" s="19" t="n"/>
      <c r="M304" s="19" t="n"/>
      <c r="N304" s="21">
        <f>IF($A304="","",IF($K304&lt;=0,"Out of stock",IF($K304&lt;=N($L304),"Reorder","OK")))</f>
        <v/>
      </c>
      <c r="O304" s="22">
        <f>IF($A304="","",$K304*N($F304))</f>
        <v/>
      </c>
      <c r="P304" s="23">
        <f>IF(OR($A304="",N($G304)=0),"",($G304-N($F304))/$G304)</f>
        <v/>
      </c>
    </row>
    <row r="305">
      <c r="A305" s="19" t="n"/>
      <c r="B305" s="19" t="n"/>
      <c r="C305" s="19" t="n"/>
      <c r="D305" s="19" t="n"/>
      <c r="E305" s="19" t="n"/>
      <c r="F305" s="20" t="n"/>
      <c r="G305" s="20" t="n"/>
      <c r="H305" s="19" t="n"/>
      <c r="I305" s="21">
        <f>IF($A305="","",SUMIFS('Stock moves'!$G:$G,'Stock moves'!$B:$B,$A305,'Stock moves'!$G:$G,"&gt;0"))</f>
        <v/>
      </c>
      <c r="J305" s="21">
        <f>IF($A305="","",ABS(SUMIFS('Stock moves'!$G:$G,'Stock moves'!$B:$B,$A305,'Stock moves'!$G:$G,"&lt;0")))</f>
        <v/>
      </c>
      <c r="K305" s="21">
        <f>IF($A305="","",N($H305)+$I305-$J305)</f>
        <v/>
      </c>
      <c r="L305" s="19" t="n"/>
      <c r="M305" s="19" t="n"/>
      <c r="N305" s="21">
        <f>IF($A305="","",IF($K305&lt;=0,"Out of stock",IF($K305&lt;=N($L305),"Reorder","OK")))</f>
        <v/>
      </c>
      <c r="O305" s="22">
        <f>IF($A305="","",$K305*N($F305))</f>
        <v/>
      </c>
      <c r="P305" s="23">
        <f>IF(OR($A305="",N($G305)=0),"",($G305-N($F305))/$G305)</f>
        <v/>
      </c>
    </row>
    <row r="306">
      <c r="A306" s="19" t="n"/>
      <c r="B306" s="19" t="n"/>
      <c r="C306" s="19" t="n"/>
      <c r="D306" s="19" t="n"/>
      <c r="E306" s="19" t="n"/>
      <c r="F306" s="20" t="n"/>
      <c r="G306" s="20" t="n"/>
      <c r="H306" s="19" t="n"/>
      <c r="I306" s="21">
        <f>IF($A306="","",SUMIFS('Stock moves'!$G:$G,'Stock moves'!$B:$B,$A306,'Stock moves'!$G:$G,"&gt;0"))</f>
        <v/>
      </c>
      <c r="J306" s="21">
        <f>IF($A306="","",ABS(SUMIFS('Stock moves'!$G:$G,'Stock moves'!$B:$B,$A306,'Stock moves'!$G:$G,"&lt;0")))</f>
        <v/>
      </c>
      <c r="K306" s="21">
        <f>IF($A306="","",N($H306)+$I306-$J306)</f>
        <v/>
      </c>
      <c r="L306" s="19" t="n"/>
      <c r="M306" s="19" t="n"/>
      <c r="N306" s="21">
        <f>IF($A306="","",IF($K306&lt;=0,"Out of stock",IF($K306&lt;=N($L306),"Reorder","OK")))</f>
        <v/>
      </c>
      <c r="O306" s="22">
        <f>IF($A306="","",$K306*N($F306))</f>
        <v/>
      </c>
      <c r="P306" s="23">
        <f>IF(OR($A306="",N($G306)=0),"",($G306-N($F306))/$G306)</f>
        <v/>
      </c>
    </row>
    <row r="307">
      <c r="A307" s="19" t="n"/>
      <c r="B307" s="19" t="n"/>
      <c r="C307" s="19" t="n"/>
      <c r="D307" s="19" t="n"/>
      <c r="E307" s="19" t="n"/>
      <c r="F307" s="20" t="n"/>
      <c r="G307" s="20" t="n"/>
      <c r="H307" s="19" t="n"/>
      <c r="I307" s="21">
        <f>IF($A307="","",SUMIFS('Stock moves'!$G:$G,'Stock moves'!$B:$B,$A307,'Stock moves'!$G:$G,"&gt;0"))</f>
        <v/>
      </c>
      <c r="J307" s="21">
        <f>IF($A307="","",ABS(SUMIFS('Stock moves'!$G:$G,'Stock moves'!$B:$B,$A307,'Stock moves'!$G:$G,"&lt;0")))</f>
        <v/>
      </c>
      <c r="K307" s="21">
        <f>IF($A307="","",N($H307)+$I307-$J307)</f>
        <v/>
      </c>
      <c r="L307" s="19" t="n"/>
      <c r="M307" s="19" t="n"/>
      <c r="N307" s="21">
        <f>IF($A307="","",IF($K307&lt;=0,"Out of stock",IF($K307&lt;=N($L307),"Reorder","OK")))</f>
        <v/>
      </c>
      <c r="O307" s="22">
        <f>IF($A307="","",$K307*N($F307))</f>
        <v/>
      </c>
      <c r="P307" s="23">
        <f>IF(OR($A307="",N($G307)=0),"",($G307-N($F307))/$G307)</f>
        <v/>
      </c>
    </row>
    <row r="308">
      <c r="A308" s="19" t="n"/>
      <c r="B308" s="19" t="n"/>
      <c r="C308" s="19" t="n"/>
      <c r="D308" s="19" t="n"/>
      <c r="E308" s="19" t="n"/>
      <c r="F308" s="20" t="n"/>
      <c r="G308" s="20" t="n"/>
      <c r="H308" s="19" t="n"/>
      <c r="I308" s="21">
        <f>IF($A308="","",SUMIFS('Stock moves'!$G:$G,'Stock moves'!$B:$B,$A308,'Stock moves'!$G:$G,"&gt;0"))</f>
        <v/>
      </c>
      <c r="J308" s="21">
        <f>IF($A308="","",ABS(SUMIFS('Stock moves'!$G:$G,'Stock moves'!$B:$B,$A308,'Stock moves'!$G:$G,"&lt;0")))</f>
        <v/>
      </c>
      <c r="K308" s="21">
        <f>IF($A308="","",N($H308)+$I308-$J308)</f>
        <v/>
      </c>
      <c r="L308" s="19" t="n"/>
      <c r="M308" s="19" t="n"/>
      <c r="N308" s="21">
        <f>IF($A308="","",IF($K308&lt;=0,"Out of stock",IF($K308&lt;=N($L308),"Reorder","OK")))</f>
        <v/>
      </c>
      <c r="O308" s="22">
        <f>IF($A308="","",$K308*N($F308))</f>
        <v/>
      </c>
      <c r="P308" s="23">
        <f>IF(OR($A308="",N($G308)=0),"",($G308-N($F308))/$G308)</f>
        <v/>
      </c>
    </row>
    <row r="309">
      <c r="A309" s="19" t="n"/>
      <c r="B309" s="19" t="n"/>
      <c r="C309" s="19" t="n"/>
      <c r="D309" s="19" t="n"/>
      <c r="E309" s="19" t="n"/>
      <c r="F309" s="20" t="n"/>
      <c r="G309" s="20" t="n"/>
      <c r="H309" s="19" t="n"/>
      <c r="I309" s="21">
        <f>IF($A309="","",SUMIFS('Stock moves'!$G:$G,'Stock moves'!$B:$B,$A309,'Stock moves'!$G:$G,"&gt;0"))</f>
        <v/>
      </c>
      <c r="J309" s="21">
        <f>IF($A309="","",ABS(SUMIFS('Stock moves'!$G:$G,'Stock moves'!$B:$B,$A309,'Stock moves'!$G:$G,"&lt;0")))</f>
        <v/>
      </c>
      <c r="K309" s="21">
        <f>IF($A309="","",N($H309)+$I309-$J309)</f>
        <v/>
      </c>
      <c r="L309" s="19" t="n"/>
      <c r="M309" s="19" t="n"/>
      <c r="N309" s="21">
        <f>IF($A309="","",IF($K309&lt;=0,"Out of stock",IF($K309&lt;=N($L309),"Reorder","OK")))</f>
        <v/>
      </c>
      <c r="O309" s="22">
        <f>IF($A309="","",$K309*N($F309))</f>
        <v/>
      </c>
      <c r="P309" s="23">
        <f>IF(OR($A309="",N($G309)=0),"",($G309-N($F309))/$G309)</f>
        <v/>
      </c>
    </row>
    <row r="310">
      <c r="A310" s="19" t="n"/>
      <c r="B310" s="19" t="n"/>
      <c r="C310" s="19" t="n"/>
      <c r="D310" s="19" t="n"/>
      <c r="E310" s="19" t="n"/>
      <c r="F310" s="20" t="n"/>
      <c r="G310" s="20" t="n"/>
      <c r="H310" s="19" t="n"/>
      <c r="I310" s="21">
        <f>IF($A310="","",SUMIFS('Stock moves'!$G:$G,'Stock moves'!$B:$B,$A310,'Stock moves'!$G:$G,"&gt;0"))</f>
        <v/>
      </c>
      <c r="J310" s="21">
        <f>IF($A310="","",ABS(SUMIFS('Stock moves'!$G:$G,'Stock moves'!$B:$B,$A310,'Stock moves'!$G:$G,"&lt;0")))</f>
        <v/>
      </c>
      <c r="K310" s="21">
        <f>IF($A310="","",N($H310)+$I310-$J310)</f>
        <v/>
      </c>
      <c r="L310" s="19" t="n"/>
      <c r="M310" s="19" t="n"/>
      <c r="N310" s="21">
        <f>IF($A310="","",IF($K310&lt;=0,"Out of stock",IF($K310&lt;=N($L310),"Reorder","OK")))</f>
        <v/>
      </c>
      <c r="O310" s="22">
        <f>IF($A310="","",$K310*N($F310))</f>
        <v/>
      </c>
      <c r="P310" s="23">
        <f>IF(OR($A310="",N($G310)=0),"",($G310-N($F310))/$G310)</f>
        <v/>
      </c>
    </row>
    <row r="311">
      <c r="A311" s="19" t="n"/>
      <c r="B311" s="19" t="n"/>
      <c r="C311" s="19" t="n"/>
      <c r="D311" s="19" t="n"/>
      <c r="E311" s="19" t="n"/>
      <c r="F311" s="20" t="n"/>
      <c r="G311" s="20" t="n"/>
      <c r="H311" s="19" t="n"/>
      <c r="I311" s="21">
        <f>IF($A311="","",SUMIFS('Stock moves'!$G:$G,'Stock moves'!$B:$B,$A311,'Stock moves'!$G:$G,"&gt;0"))</f>
        <v/>
      </c>
      <c r="J311" s="21">
        <f>IF($A311="","",ABS(SUMIFS('Stock moves'!$G:$G,'Stock moves'!$B:$B,$A311,'Stock moves'!$G:$G,"&lt;0")))</f>
        <v/>
      </c>
      <c r="K311" s="21">
        <f>IF($A311="","",N($H311)+$I311-$J311)</f>
        <v/>
      </c>
      <c r="L311" s="19" t="n"/>
      <c r="M311" s="19" t="n"/>
      <c r="N311" s="21">
        <f>IF($A311="","",IF($K311&lt;=0,"Out of stock",IF($K311&lt;=N($L311),"Reorder","OK")))</f>
        <v/>
      </c>
      <c r="O311" s="22">
        <f>IF($A311="","",$K311*N($F311))</f>
        <v/>
      </c>
      <c r="P311" s="23">
        <f>IF(OR($A311="",N($G311)=0),"",($G311-N($F311))/$G311)</f>
        <v/>
      </c>
    </row>
    <row r="312">
      <c r="A312" s="19" t="n"/>
      <c r="B312" s="19" t="n"/>
      <c r="C312" s="19" t="n"/>
      <c r="D312" s="19" t="n"/>
      <c r="E312" s="19" t="n"/>
      <c r="F312" s="20" t="n"/>
      <c r="G312" s="20" t="n"/>
      <c r="H312" s="19" t="n"/>
      <c r="I312" s="21">
        <f>IF($A312="","",SUMIFS('Stock moves'!$G:$G,'Stock moves'!$B:$B,$A312,'Stock moves'!$G:$G,"&gt;0"))</f>
        <v/>
      </c>
      <c r="J312" s="21">
        <f>IF($A312="","",ABS(SUMIFS('Stock moves'!$G:$G,'Stock moves'!$B:$B,$A312,'Stock moves'!$G:$G,"&lt;0")))</f>
        <v/>
      </c>
      <c r="K312" s="21">
        <f>IF($A312="","",N($H312)+$I312-$J312)</f>
        <v/>
      </c>
      <c r="L312" s="19" t="n"/>
      <c r="M312" s="19" t="n"/>
      <c r="N312" s="21">
        <f>IF($A312="","",IF($K312&lt;=0,"Out of stock",IF($K312&lt;=N($L312),"Reorder","OK")))</f>
        <v/>
      </c>
      <c r="O312" s="22">
        <f>IF($A312="","",$K312*N($F312))</f>
        <v/>
      </c>
      <c r="P312" s="23">
        <f>IF(OR($A312="",N($G312)=0),"",($G312-N($F312))/$G312)</f>
        <v/>
      </c>
    </row>
    <row r="313">
      <c r="A313" s="19" t="n"/>
      <c r="B313" s="19" t="n"/>
      <c r="C313" s="19" t="n"/>
      <c r="D313" s="19" t="n"/>
      <c r="E313" s="19" t="n"/>
      <c r="F313" s="20" t="n"/>
      <c r="G313" s="20" t="n"/>
      <c r="H313" s="19" t="n"/>
      <c r="I313" s="21">
        <f>IF($A313="","",SUMIFS('Stock moves'!$G:$G,'Stock moves'!$B:$B,$A313,'Stock moves'!$G:$G,"&gt;0"))</f>
        <v/>
      </c>
      <c r="J313" s="21">
        <f>IF($A313="","",ABS(SUMIFS('Stock moves'!$G:$G,'Stock moves'!$B:$B,$A313,'Stock moves'!$G:$G,"&lt;0")))</f>
        <v/>
      </c>
      <c r="K313" s="21">
        <f>IF($A313="","",N($H313)+$I313-$J313)</f>
        <v/>
      </c>
      <c r="L313" s="19" t="n"/>
      <c r="M313" s="19" t="n"/>
      <c r="N313" s="21">
        <f>IF($A313="","",IF($K313&lt;=0,"Out of stock",IF($K313&lt;=N($L313),"Reorder","OK")))</f>
        <v/>
      </c>
      <c r="O313" s="22">
        <f>IF($A313="","",$K313*N($F313))</f>
        <v/>
      </c>
      <c r="P313" s="23">
        <f>IF(OR($A313="",N($G313)=0),"",($G313-N($F313))/$G313)</f>
        <v/>
      </c>
    </row>
    <row r="314">
      <c r="A314" s="19" t="n"/>
      <c r="B314" s="19" t="n"/>
      <c r="C314" s="19" t="n"/>
      <c r="D314" s="19" t="n"/>
      <c r="E314" s="19" t="n"/>
      <c r="F314" s="20" t="n"/>
      <c r="G314" s="20" t="n"/>
      <c r="H314" s="19" t="n"/>
      <c r="I314" s="21">
        <f>IF($A314="","",SUMIFS('Stock moves'!$G:$G,'Stock moves'!$B:$B,$A314,'Stock moves'!$G:$G,"&gt;0"))</f>
        <v/>
      </c>
      <c r="J314" s="21">
        <f>IF($A314="","",ABS(SUMIFS('Stock moves'!$G:$G,'Stock moves'!$B:$B,$A314,'Stock moves'!$G:$G,"&lt;0")))</f>
        <v/>
      </c>
      <c r="K314" s="21">
        <f>IF($A314="","",N($H314)+$I314-$J314)</f>
        <v/>
      </c>
      <c r="L314" s="19" t="n"/>
      <c r="M314" s="19" t="n"/>
      <c r="N314" s="21">
        <f>IF($A314="","",IF($K314&lt;=0,"Out of stock",IF($K314&lt;=N($L314),"Reorder","OK")))</f>
        <v/>
      </c>
      <c r="O314" s="22">
        <f>IF($A314="","",$K314*N($F314))</f>
        <v/>
      </c>
      <c r="P314" s="23">
        <f>IF(OR($A314="",N($G314)=0),"",($G314-N($F314))/$G314)</f>
        <v/>
      </c>
    </row>
    <row r="315">
      <c r="A315" s="19" t="n"/>
      <c r="B315" s="19" t="n"/>
      <c r="C315" s="19" t="n"/>
      <c r="D315" s="19" t="n"/>
      <c r="E315" s="19" t="n"/>
      <c r="F315" s="20" t="n"/>
      <c r="G315" s="20" t="n"/>
      <c r="H315" s="19" t="n"/>
      <c r="I315" s="21">
        <f>IF($A315="","",SUMIFS('Stock moves'!$G:$G,'Stock moves'!$B:$B,$A315,'Stock moves'!$G:$G,"&gt;0"))</f>
        <v/>
      </c>
      <c r="J315" s="21">
        <f>IF($A315="","",ABS(SUMIFS('Stock moves'!$G:$G,'Stock moves'!$B:$B,$A315,'Stock moves'!$G:$G,"&lt;0")))</f>
        <v/>
      </c>
      <c r="K315" s="21">
        <f>IF($A315="","",N($H315)+$I315-$J315)</f>
        <v/>
      </c>
      <c r="L315" s="19" t="n"/>
      <c r="M315" s="19" t="n"/>
      <c r="N315" s="21">
        <f>IF($A315="","",IF($K315&lt;=0,"Out of stock",IF($K315&lt;=N($L315),"Reorder","OK")))</f>
        <v/>
      </c>
      <c r="O315" s="22">
        <f>IF($A315="","",$K315*N($F315))</f>
        <v/>
      </c>
      <c r="P315" s="23">
        <f>IF(OR($A315="",N($G315)=0),"",($G315-N($F315))/$G315)</f>
        <v/>
      </c>
    </row>
    <row r="316">
      <c r="A316" s="19" t="n"/>
      <c r="B316" s="19" t="n"/>
      <c r="C316" s="19" t="n"/>
      <c r="D316" s="19" t="n"/>
      <c r="E316" s="19" t="n"/>
      <c r="F316" s="20" t="n"/>
      <c r="G316" s="20" t="n"/>
      <c r="H316" s="19" t="n"/>
      <c r="I316" s="21">
        <f>IF($A316="","",SUMIFS('Stock moves'!$G:$G,'Stock moves'!$B:$B,$A316,'Stock moves'!$G:$G,"&gt;0"))</f>
        <v/>
      </c>
      <c r="J316" s="21">
        <f>IF($A316="","",ABS(SUMIFS('Stock moves'!$G:$G,'Stock moves'!$B:$B,$A316,'Stock moves'!$G:$G,"&lt;0")))</f>
        <v/>
      </c>
      <c r="K316" s="21">
        <f>IF($A316="","",N($H316)+$I316-$J316)</f>
        <v/>
      </c>
      <c r="L316" s="19" t="n"/>
      <c r="M316" s="19" t="n"/>
      <c r="N316" s="21">
        <f>IF($A316="","",IF($K316&lt;=0,"Out of stock",IF($K316&lt;=N($L316),"Reorder","OK")))</f>
        <v/>
      </c>
      <c r="O316" s="22">
        <f>IF($A316="","",$K316*N($F316))</f>
        <v/>
      </c>
      <c r="P316" s="23">
        <f>IF(OR($A316="",N($G316)=0),"",($G316-N($F316))/$G316)</f>
        <v/>
      </c>
    </row>
    <row r="317">
      <c r="A317" s="19" t="n"/>
      <c r="B317" s="19" t="n"/>
      <c r="C317" s="19" t="n"/>
      <c r="D317" s="19" t="n"/>
      <c r="E317" s="19" t="n"/>
      <c r="F317" s="20" t="n"/>
      <c r="G317" s="20" t="n"/>
      <c r="H317" s="19" t="n"/>
      <c r="I317" s="21">
        <f>IF($A317="","",SUMIFS('Stock moves'!$G:$G,'Stock moves'!$B:$B,$A317,'Stock moves'!$G:$G,"&gt;0"))</f>
        <v/>
      </c>
      <c r="J317" s="21">
        <f>IF($A317="","",ABS(SUMIFS('Stock moves'!$G:$G,'Stock moves'!$B:$B,$A317,'Stock moves'!$G:$G,"&lt;0")))</f>
        <v/>
      </c>
      <c r="K317" s="21">
        <f>IF($A317="","",N($H317)+$I317-$J317)</f>
        <v/>
      </c>
      <c r="L317" s="19" t="n"/>
      <c r="M317" s="19" t="n"/>
      <c r="N317" s="21">
        <f>IF($A317="","",IF($K317&lt;=0,"Out of stock",IF($K317&lt;=N($L317),"Reorder","OK")))</f>
        <v/>
      </c>
      <c r="O317" s="22">
        <f>IF($A317="","",$K317*N($F317))</f>
        <v/>
      </c>
      <c r="P317" s="23">
        <f>IF(OR($A317="",N($G317)=0),"",($G317-N($F317))/$G317)</f>
        <v/>
      </c>
    </row>
    <row r="318">
      <c r="A318" s="19" t="n"/>
      <c r="B318" s="19" t="n"/>
      <c r="C318" s="19" t="n"/>
      <c r="D318" s="19" t="n"/>
      <c r="E318" s="19" t="n"/>
      <c r="F318" s="20" t="n"/>
      <c r="G318" s="20" t="n"/>
      <c r="H318" s="19" t="n"/>
      <c r="I318" s="21">
        <f>IF($A318="","",SUMIFS('Stock moves'!$G:$G,'Stock moves'!$B:$B,$A318,'Stock moves'!$G:$G,"&gt;0"))</f>
        <v/>
      </c>
      <c r="J318" s="21">
        <f>IF($A318="","",ABS(SUMIFS('Stock moves'!$G:$G,'Stock moves'!$B:$B,$A318,'Stock moves'!$G:$G,"&lt;0")))</f>
        <v/>
      </c>
      <c r="K318" s="21">
        <f>IF($A318="","",N($H318)+$I318-$J318)</f>
        <v/>
      </c>
      <c r="L318" s="19" t="n"/>
      <c r="M318" s="19" t="n"/>
      <c r="N318" s="21">
        <f>IF($A318="","",IF($K318&lt;=0,"Out of stock",IF($K318&lt;=N($L318),"Reorder","OK")))</f>
        <v/>
      </c>
      <c r="O318" s="22">
        <f>IF($A318="","",$K318*N($F318))</f>
        <v/>
      </c>
      <c r="P318" s="23">
        <f>IF(OR($A318="",N($G318)=0),"",($G318-N($F318))/$G318)</f>
        <v/>
      </c>
    </row>
    <row r="319">
      <c r="A319" s="19" t="n"/>
      <c r="B319" s="19" t="n"/>
      <c r="C319" s="19" t="n"/>
      <c r="D319" s="19" t="n"/>
      <c r="E319" s="19" t="n"/>
      <c r="F319" s="20" t="n"/>
      <c r="G319" s="20" t="n"/>
      <c r="H319" s="19" t="n"/>
      <c r="I319" s="21">
        <f>IF($A319="","",SUMIFS('Stock moves'!$G:$G,'Stock moves'!$B:$B,$A319,'Stock moves'!$G:$G,"&gt;0"))</f>
        <v/>
      </c>
      <c r="J319" s="21">
        <f>IF($A319="","",ABS(SUMIFS('Stock moves'!$G:$G,'Stock moves'!$B:$B,$A319,'Stock moves'!$G:$G,"&lt;0")))</f>
        <v/>
      </c>
      <c r="K319" s="21">
        <f>IF($A319="","",N($H319)+$I319-$J319)</f>
        <v/>
      </c>
      <c r="L319" s="19" t="n"/>
      <c r="M319" s="19" t="n"/>
      <c r="N319" s="21">
        <f>IF($A319="","",IF($K319&lt;=0,"Out of stock",IF($K319&lt;=N($L319),"Reorder","OK")))</f>
        <v/>
      </c>
      <c r="O319" s="22">
        <f>IF($A319="","",$K319*N($F319))</f>
        <v/>
      </c>
      <c r="P319" s="23">
        <f>IF(OR($A319="",N($G319)=0),"",($G319-N($F319))/$G319)</f>
        <v/>
      </c>
    </row>
    <row r="320">
      <c r="A320" s="19" t="n"/>
      <c r="B320" s="19" t="n"/>
      <c r="C320" s="19" t="n"/>
      <c r="D320" s="19" t="n"/>
      <c r="E320" s="19" t="n"/>
      <c r="F320" s="20" t="n"/>
      <c r="G320" s="20" t="n"/>
      <c r="H320" s="19" t="n"/>
      <c r="I320" s="21">
        <f>IF($A320="","",SUMIFS('Stock moves'!$G:$G,'Stock moves'!$B:$B,$A320,'Stock moves'!$G:$G,"&gt;0"))</f>
        <v/>
      </c>
      <c r="J320" s="21">
        <f>IF($A320="","",ABS(SUMIFS('Stock moves'!$G:$G,'Stock moves'!$B:$B,$A320,'Stock moves'!$G:$G,"&lt;0")))</f>
        <v/>
      </c>
      <c r="K320" s="21">
        <f>IF($A320="","",N($H320)+$I320-$J320)</f>
        <v/>
      </c>
      <c r="L320" s="19" t="n"/>
      <c r="M320" s="19" t="n"/>
      <c r="N320" s="21">
        <f>IF($A320="","",IF($K320&lt;=0,"Out of stock",IF($K320&lt;=N($L320),"Reorder","OK")))</f>
        <v/>
      </c>
      <c r="O320" s="22">
        <f>IF($A320="","",$K320*N($F320))</f>
        <v/>
      </c>
      <c r="P320" s="23">
        <f>IF(OR($A320="",N($G320)=0),"",($G320-N($F320))/$G320)</f>
        <v/>
      </c>
    </row>
    <row r="321">
      <c r="A321" s="19" t="n"/>
      <c r="B321" s="19" t="n"/>
      <c r="C321" s="19" t="n"/>
      <c r="D321" s="19" t="n"/>
      <c r="E321" s="19" t="n"/>
      <c r="F321" s="20" t="n"/>
      <c r="G321" s="20" t="n"/>
      <c r="H321" s="19" t="n"/>
      <c r="I321" s="21">
        <f>IF($A321="","",SUMIFS('Stock moves'!$G:$G,'Stock moves'!$B:$B,$A321,'Stock moves'!$G:$G,"&gt;0"))</f>
        <v/>
      </c>
      <c r="J321" s="21">
        <f>IF($A321="","",ABS(SUMIFS('Stock moves'!$G:$G,'Stock moves'!$B:$B,$A321,'Stock moves'!$G:$G,"&lt;0")))</f>
        <v/>
      </c>
      <c r="K321" s="21">
        <f>IF($A321="","",N($H321)+$I321-$J321)</f>
        <v/>
      </c>
      <c r="L321" s="19" t="n"/>
      <c r="M321" s="19" t="n"/>
      <c r="N321" s="21">
        <f>IF($A321="","",IF($K321&lt;=0,"Out of stock",IF($K321&lt;=N($L321),"Reorder","OK")))</f>
        <v/>
      </c>
      <c r="O321" s="22">
        <f>IF($A321="","",$K321*N($F321))</f>
        <v/>
      </c>
      <c r="P321" s="23">
        <f>IF(OR($A321="",N($G321)=0),"",($G321-N($F321))/$G321)</f>
        <v/>
      </c>
    </row>
    <row r="322">
      <c r="A322" s="19" t="n"/>
      <c r="B322" s="19" t="n"/>
      <c r="C322" s="19" t="n"/>
      <c r="D322" s="19" t="n"/>
      <c r="E322" s="19" t="n"/>
      <c r="F322" s="20" t="n"/>
      <c r="G322" s="20" t="n"/>
      <c r="H322" s="19" t="n"/>
      <c r="I322" s="21">
        <f>IF($A322="","",SUMIFS('Stock moves'!$G:$G,'Stock moves'!$B:$B,$A322,'Stock moves'!$G:$G,"&gt;0"))</f>
        <v/>
      </c>
      <c r="J322" s="21">
        <f>IF($A322="","",ABS(SUMIFS('Stock moves'!$G:$G,'Stock moves'!$B:$B,$A322,'Stock moves'!$G:$G,"&lt;0")))</f>
        <v/>
      </c>
      <c r="K322" s="21">
        <f>IF($A322="","",N($H322)+$I322-$J322)</f>
        <v/>
      </c>
      <c r="L322" s="19" t="n"/>
      <c r="M322" s="19" t="n"/>
      <c r="N322" s="21">
        <f>IF($A322="","",IF($K322&lt;=0,"Out of stock",IF($K322&lt;=N($L322),"Reorder","OK")))</f>
        <v/>
      </c>
      <c r="O322" s="22">
        <f>IF($A322="","",$K322*N($F322))</f>
        <v/>
      </c>
      <c r="P322" s="23">
        <f>IF(OR($A322="",N($G322)=0),"",($G322-N($F322))/$G322)</f>
        <v/>
      </c>
    </row>
    <row r="323">
      <c r="A323" s="19" t="n"/>
      <c r="B323" s="19" t="n"/>
      <c r="C323" s="19" t="n"/>
      <c r="D323" s="19" t="n"/>
      <c r="E323" s="19" t="n"/>
      <c r="F323" s="20" t="n"/>
      <c r="G323" s="20" t="n"/>
      <c r="H323" s="19" t="n"/>
      <c r="I323" s="21">
        <f>IF($A323="","",SUMIFS('Stock moves'!$G:$G,'Stock moves'!$B:$B,$A323,'Stock moves'!$G:$G,"&gt;0"))</f>
        <v/>
      </c>
      <c r="J323" s="21">
        <f>IF($A323="","",ABS(SUMIFS('Stock moves'!$G:$G,'Stock moves'!$B:$B,$A323,'Stock moves'!$G:$G,"&lt;0")))</f>
        <v/>
      </c>
      <c r="K323" s="21">
        <f>IF($A323="","",N($H323)+$I323-$J323)</f>
        <v/>
      </c>
      <c r="L323" s="19" t="n"/>
      <c r="M323" s="19" t="n"/>
      <c r="N323" s="21">
        <f>IF($A323="","",IF($K323&lt;=0,"Out of stock",IF($K323&lt;=N($L323),"Reorder","OK")))</f>
        <v/>
      </c>
      <c r="O323" s="22">
        <f>IF($A323="","",$K323*N($F323))</f>
        <v/>
      </c>
      <c r="P323" s="23">
        <f>IF(OR($A323="",N($G323)=0),"",($G323-N($F323))/$G323)</f>
        <v/>
      </c>
    </row>
    <row r="324">
      <c r="A324" s="19" t="n"/>
      <c r="B324" s="19" t="n"/>
      <c r="C324" s="19" t="n"/>
      <c r="D324" s="19" t="n"/>
      <c r="E324" s="19" t="n"/>
      <c r="F324" s="20" t="n"/>
      <c r="G324" s="20" t="n"/>
      <c r="H324" s="19" t="n"/>
      <c r="I324" s="21">
        <f>IF($A324="","",SUMIFS('Stock moves'!$G:$G,'Stock moves'!$B:$B,$A324,'Stock moves'!$G:$G,"&gt;0"))</f>
        <v/>
      </c>
      <c r="J324" s="21">
        <f>IF($A324="","",ABS(SUMIFS('Stock moves'!$G:$G,'Stock moves'!$B:$B,$A324,'Stock moves'!$G:$G,"&lt;0")))</f>
        <v/>
      </c>
      <c r="K324" s="21">
        <f>IF($A324="","",N($H324)+$I324-$J324)</f>
        <v/>
      </c>
      <c r="L324" s="19" t="n"/>
      <c r="M324" s="19" t="n"/>
      <c r="N324" s="21">
        <f>IF($A324="","",IF($K324&lt;=0,"Out of stock",IF($K324&lt;=N($L324),"Reorder","OK")))</f>
        <v/>
      </c>
      <c r="O324" s="22">
        <f>IF($A324="","",$K324*N($F324))</f>
        <v/>
      </c>
      <c r="P324" s="23">
        <f>IF(OR($A324="",N($G324)=0),"",($G324-N($F324))/$G324)</f>
        <v/>
      </c>
    </row>
    <row r="325">
      <c r="A325" s="19" t="n"/>
      <c r="B325" s="19" t="n"/>
      <c r="C325" s="19" t="n"/>
      <c r="D325" s="19" t="n"/>
      <c r="E325" s="19" t="n"/>
      <c r="F325" s="20" t="n"/>
      <c r="G325" s="20" t="n"/>
      <c r="H325" s="19" t="n"/>
      <c r="I325" s="21">
        <f>IF($A325="","",SUMIFS('Stock moves'!$G:$G,'Stock moves'!$B:$B,$A325,'Stock moves'!$G:$G,"&gt;0"))</f>
        <v/>
      </c>
      <c r="J325" s="21">
        <f>IF($A325="","",ABS(SUMIFS('Stock moves'!$G:$G,'Stock moves'!$B:$B,$A325,'Stock moves'!$G:$G,"&lt;0")))</f>
        <v/>
      </c>
      <c r="K325" s="21">
        <f>IF($A325="","",N($H325)+$I325-$J325)</f>
        <v/>
      </c>
      <c r="L325" s="19" t="n"/>
      <c r="M325" s="19" t="n"/>
      <c r="N325" s="21">
        <f>IF($A325="","",IF($K325&lt;=0,"Out of stock",IF($K325&lt;=N($L325),"Reorder","OK")))</f>
        <v/>
      </c>
      <c r="O325" s="22">
        <f>IF($A325="","",$K325*N($F325))</f>
        <v/>
      </c>
      <c r="P325" s="23">
        <f>IF(OR($A325="",N($G325)=0),"",($G325-N($F325))/$G325)</f>
        <v/>
      </c>
    </row>
    <row r="326">
      <c r="A326" s="19" t="n"/>
      <c r="B326" s="19" t="n"/>
      <c r="C326" s="19" t="n"/>
      <c r="D326" s="19" t="n"/>
      <c r="E326" s="19" t="n"/>
      <c r="F326" s="20" t="n"/>
      <c r="G326" s="20" t="n"/>
      <c r="H326" s="19" t="n"/>
      <c r="I326" s="21">
        <f>IF($A326="","",SUMIFS('Stock moves'!$G:$G,'Stock moves'!$B:$B,$A326,'Stock moves'!$G:$G,"&gt;0"))</f>
        <v/>
      </c>
      <c r="J326" s="21">
        <f>IF($A326="","",ABS(SUMIFS('Stock moves'!$G:$G,'Stock moves'!$B:$B,$A326,'Stock moves'!$G:$G,"&lt;0")))</f>
        <v/>
      </c>
      <c r="K326" s="21">
        <f>IF($A326="","",N($H326)+$I326-$J326)</f>
        <v/>
      </c>
      <c r="L326" s="19" t="n"/>
      <c r="M326" s="19" t="n"/>
      <c r="N326" s="21">
        <f>IF($A326="","",IF($K326&lt;=0,"Out of stock",IF($K326&lt;=N($L326),"Reorder","OK")))</f>
        <v/>
      </c>
      <c r="O326" s="22">
        <f>IF($A326="","",$K326*N($F326))</f>
        <v/>
      </c>
      <c r="P326" s="23">
        <f>IF(OR($A326="",N($G326)=0),"",($G326-N($F326))/$G326)</f>
        <v/>
      </c>
    </row>
    <row r="327">
      <c r="A327" s="19" t="n"/>
      <c r="B327" s="19" t="n"/>
      <c r="C327" s="19" t="n"/>
      <c r="D327" s="19" t="n"/>
      <c r="E327" s="19" t="n"/>
      <c r="F327" s="20" t="n"/>
      <c r="G327" s="20" t="n"/>
      <c r="H327" s="19" t="n"/>
      <c r="I327" s="21">
        <f>IF($A327="","",SUMIFS('Stock moves'!$G:$G,'Stock moves'!$B:$B,$A327,'Stock moves'!$G:$G,"&gt;0"))</f>
        <v/>
      </c>
      <c r="J327" s="21">
        <f>IF($A327="","",ABS(SUMIFS('Stock moves'!$G:$G,'Stock moves'!$B:$B,$A327,'Stock moves'!$G:$G,"&lt;0")))</f>
        <v/>
      </c>
      <c r="K327" s="21">
        <f>IF($A327="","",N($H327)+$I327-$J327)</f>
        <v/>
      </c>
      <c r="L327" s="19" t="n"/>
      <c r="M327" s="19" t="n"/>
      <c r="N327" s="21">
        <f>IF($A327="","",IF($K327&lt;=0,"Out of stock",IF($K327&lt;=N($L327),"Reorder","OK")))</f>
        <v/>
      </c>
      <c r="O327" s="22">
        <f>IF($A327="","",$K327*N($F327))</f>
        <v/>
      </c>
      <c r="P327" s="23">
        <f>IF(OR($A327="",N($G327)=0),"",($G327-N($F327))/$G327)</f>
        <v/>
      </c>
    </row>
    <row r="328">
      <c r="A328" s="19" t="n"/>
      <c r="B328" s="19" t="n"/>
      <c r="C328" s="19" t="n"/>
      <c r="D328" s="19" t="n"/>
      <c r="E328" s="19" t="n"/>
      <c r="F328" s="20" t="n"/>
      <c r="G328" s="20" t="n"/>
      <c r="H328" s="19" t="n"/>
      <c r="I328" s="21">
        <f>IF($A328="","",SUMIFS('Stock moves'!$G:$G,'Stock moves'!$B:$B,$A328,'Stock moves'!$G:$G,"&gt;0"))</f>
        <v/>
      </c>
      <c r="J328" s="21">
        <f>IF($A328="","",ABS(SUMIFS('Stock moves'!$G:$G,'Stock moves'!$B:$B,$A328,'Stock moves'!$G:$G,"&lt;0")))</f>
        <v/>
      </c>
      <c r="K328" s="21">
        <f>IF($A328="","",N($H328)+$I328-$J328)</f>
        <v/>
      </c>
      <c r="L328" s="19" t="n"/>
      <c r="M328" s="19" t="n"/>
      <c r="N328" s="21">
        <f>IF($A328="","",IF($K328&lt;=0,"Out of stock",IF($K328&lt;=N($L328),"Reorder","OK")))</f>
        <v/>
      </c>
      <c r="O328" s="22">
        <f>IF($A328="","",$K328*N($F328))</f>
        <v/>
      </c>
      <c r="P328" s="23">
        <f>IF(OR($A328="",N($G328)=0),"",($G328-N($F328))/$G328)</f>
        <v/>
      </c>
    </row>
    <row r="329">
      <c r="A329" s="19" t="n"/>
      <c r="B329" s="19" t="n"/>
      <c r="C329" s="19" t="n"/>
      <c r="D329" s="19" t="n"/>
      <c r="E329" s="19" t="n"/>
      <c r="F329" s="20" t="n"/>
      <c r="G329" s="20" t="n"/>
      <c r="H329" s="19" t="n"/>
      <c r="I329" s="21">
        <f>IF($A329="","",SUMIFS('Stock moves'!$G:$G,'Stock moves'!$B:$B,$A329,'Stock moves'!$G:$G,"&gt;0"))</f>
        <v/>
      </c>
      <c r="J329" s="21">
        <f>IF($A329="","",ABS(SUMIFS('Stock moves'!$G:$G,'Stock moves'!$B:$B,$A329,'Stock moves'!$G:$G,"&lt;0")))</f>
        <v/>
      </c>
      <c r="K329" s="21">
        <f>IF($A329="","",N($H329)+$I329-$J329)</f>
        <v/>
      </c>
      <c r="L329" s="19" t="n"/>
      <c r="M329" s="19" t="n"/>
      <c r="N329" s="21">
        <f>IF($A329="","",IF($K329&lt;=0,"Out of stock",IF($K329&lt;=N($L329),"Reorder","OK")))</f>
        <v/>
      </c>
      <c r="O329" s="22">
        <f>IF($A329="","",$K329*N($F329))</f>
        <v/>
      </c>
      <c r="P329" s="23">
        <f>IF(OR($A329="",N($G329)=0),"",($G329-N($F329))/$G329)</f>
        <v/>
      </c>
    </row>
    <row r="330">
      <c r="A330" s="19" t="n"/>
      <c r="B330" s="19" t="n"/>
      <c r="C330" s="19" t="n"/>
      <c r="D330" s="19" t="n"/>
      <c r="E330" s="19" t="n"/>
      <c r="F330" s="20" t="n"/>
      <c r="G330" s="20" t="n"/>
      <c r="H330" s="19" t="n"/>
      <c r="I330" s="21">
        <f>IF($A330="","",SUMIFS('Stock moves'!$G:$G,'Stock moves'!$B:$B,$A330,'Stock moves'!$G:$G,"&gt;0"))</f>
        <v/>
      </c>
      <c r="J330" s="21">
        <f>IF($A330="","",ABS(SUMIFS('Stock moves'!$G:$G,'Stock moves'!$B:$B,$A330,'Stock moves'!$G:$G,"&lt;0")))</f>
        <v/>
      </c>
      <c r="K330" s="21">
        <f>IF($A330="","",N($H330)+$I330-$J330)</f>
        <v/>
      </c>
      <c r="L330" s="19" t="n"/>
      <c r="M330" s="19" t="n"/>
      <c r="N330" s="21">
        <f>IF($A330="","",IF($K330&lt;=0,"Out of stock",IF($K330&lt;=N($L330),"Reorder","OK")))</f>
        <v/>
      </c>
      <c r="O330" s="22">
        <f>IF($A330="","",$K330*N($F330))</f>
        <v/>
      </c>
      <c r="P330" s="23">
        <f>IF(OR($A330="",N($G330)=0),"",($G330-N($F330))/$G330)</f>
        <v/>
      </c>
    </row>
    <row r="331">
      <c r="A331" s="19" t="n"/>
      <c r="B331" s="19" t="n"/>
      <c r="C331" s="19" t="n"/>
      <c r="D331" s="19" t="n"/>
      <c r="E331" s="19" t="n"/>
      <c r="F331" s="20" t="n"/>
      <c r="G331" s="20" t="n"/>
      <c r="H331" s="19" t="n"/>
      <c r="I331" s="21">
        <f>IF($A331="","",SUMIFS('Stock moves'!$G:$G,'Stock moves'!$B:$B,$A331,'Stock moves'!$G:$G,"&gt;0"))</f>
        <v/>
      </c>
      <c r="J331" s="21">
        <f>IF($A331="","",ABS(SUMIFS('Stock moves'!$G:$G,'Stock moves'!$B:$B,$A331,'Stock moves'!$G:$G,"&lt;0")))</f>
        <v/>
      </c>
      <c r="K331" s="21">
        <f>IF($A331="","",N($H331)+$I331-$J331)</f>
        <v/>
      </c>
      <c r="L331" s="19" t="n"/>
      <c r="M331" s="19" t="n"/>
      <c r="N331" s="21">
        <f>IF($A331="","",IF($K331&lt;=0,"Out of stock",IF($K331&lt;=N($L331),"Reorder","OK")))</f>
        <v/>
      </c>
      <c r="O331" s="22">
        <f>IF($A331="","",$K331*N($F331))</f>
        <v/>
      </c>
      <c r="P331" s="23">
        <f>IF(OR($A331="",N($G331)=0),"",($G331-N($F331))/$G331)</f>
        <v/>
      </c>
    </row>
    <row r="332">
      <c r="A332" s="19" t="n"/>
      <c r="B332" s="19" t="n"/>
      <c r="C332" s="19" t="n"/>
      <c r="D332" s="19" t="n"/>
      <c r="E332" s="19" t="n"/>
      <c r="F332" s="20" t="n"/>
      <c r="G332" s="20" t="n"/>
      <c r="H332" s="19" t="n"/>
      <c r="I332" s="21">
        <f>IF($A332="","",SUMIFS('Stock moves'!$G:$G,'Stock moves'!$B:$B,$A332,'Stock moves'!$G:$G,"&gt;0"))</f>
        <v/>
      </c>
      <c r="J332" s="21">
        <f>IF($A332="","",ABS(SUMIFS('Stock moves'!$G:$G,'Stock moves'!$B:$B,$A332,'Stock moves'!$G:$G,"&lt;0")))</f>
        <v/>
      </c>
      <c r="K332" s="21">
        <f>IF($A332="","",N($H332)+$I332-$J332)</f>
        <v/>
      </c>
      <c r="L332" s="19" t="n"/>
      <c r="M332" s="19" t="n"/>
      <c r="N332" s="21">
        <f>IF($A332="","",IF($K332&lt;=0,"Out of stock",IF($K332&lt;=N($L332),"Reorder","OK")))</f>
        <v/>
      </c>
      <c r="O332" s="22">
        <f>IF($A332="","",$K332*N($F332))</f>
        <v/>
      </c>
      <c r="P332" s="23">
        <f>IF(OR($A332="",N($G332)=0),"",($G332-N($F332))/$G332)</f>
        <v/>
      </c>
    </row>
    <row r="333">
      <c r="A333" s="19" t="n"/>
      <c r="B333" s="19" t="n"/>
      <c r="C333" s="19" t="n"/>
      <c r="D333" s="19" t="n"/>
      <c r="E333" s="19" t="n"/>
      <c r="F333" s="20" t="n"/>
      <c r="G333" s="20" t="n"/>
      <c r="H333" s="19" t="n"/>
      <c r="I333" s="21">
        <f>IF($A333="","",SUMIFS('Stock moves'!$G:$G,'Stock moves'!$B:$B,$A333,'Stock moves'!$G:$G,"&gt;0"))</f>
        <v/>
      </c>
      <c r="J333" s="21">
        <f>IF($A333="","",ABS(SUMIFS('Stock moves'!$G:$G,'Stock moves'!$B:$B,$A333,'Stock moves'!$G:$G,"&lt;0")))</f>
        <v/>
      </c>
      <c r="K333" s="21">
        <f>IF($A333="","",N($H333)+$I333-$J333)</f>
        <v/>
      </c>
      <c r="L333" s="19" t="n"/>
      <c r="M333" s="19" t="n"/>
      <c r="N333" s="21">
        <f>IF($A333="","",IF($K333&lt;=0,"Out of stock",IF($K333&lt;=N($L333),"Reorder","OK")))</f>
        <v/>
      </c>
      <c r="O333" s="22">
        <f>IF($A333="","",$K333*N($F333))</f>
        <v/>
      </c>
      <c r="P333" s="23">
        <f>IF(OR($A333="",N($G333)=0),"",($G333-N($F333))/$G333)</f>
        <v/>
      </c>
    </row>
    <row r="334">
      <c r="A334" s="19" t="n"/>
      <c r="B334" s="19" t="n"/>
      <c r="C334" s="19" t="n"/>
      <c r="D334" s="19" t="n"/>
      <c r="E334" s="19" t="n"/>
      <c r="F334" s="20" t="n"/>
      <c r="G334" s="20" t="n"/>
      <c r="H334" s="19" t="n"/>
      <c r="I334" s="21">
        <f>IF($A334="","",SUMIFS('Stock moves'!$G:$G,'Stock moves'!$B:$B,$A334,'Stock moves'!$G:$G,"&gt;0"))</f>
        <v/>
      </c>
      <c r="J334" s="21">
        <f>IF($A334="","",ABS(SUMIFS('Stock moves'!$G:$G,'Stock moves'!$B:$B,$A334,'Stock moves'!$G:$G,"&lt;0")))</f>
        <v/>
      </c>
      <c r="K334" s="21">
        <f>IF($A334="","",N($H334)+$I334-$J334)</f>
        <v/>
      </c>
      <c r="L334" s="19" t="n"/>
      <c r="M334" s="19" t="n"/>
      <c r="N334" s="21">
        <f>IF($A334="","",IF($K334&lt;=0,"Out of stock",IF($K334&lt;=N($L334),"Reorder","OK")))</f>
        <v/>
      </c>
      <c r="O334" s="22">
        <f>IF($A334="","",$K334*N($F334))</f>
        <v/>
      </c>
      <c r="P334" s="23">
        <f>IF(OR($A334="",N($G334)=0),"",($G334-N($F334))/$G334)</f>
        <v/>
      </c>
    </row>
    <row r="335">
      <c r="A335" s="19" t="n"/>
      <c r="B335" s="19" t="n"/>
      <c r="C335" s="19" t="n"/>
      <c r="D335" s="19" t="n"/>
      <c r="E335" s="19" t="n"/>
      <c r="F335" s="20" t="n"/>
      <c r="G335" s="20" t="n"/>
      <c r="H335" s="19" t="n"/>
      <c r="I335" s="21">
        <f>IF($A335="","",SUMIFS('Stock moves'!$G:$G,'Stock moves'!$B:$B,$A335,'Stock moves'!$G:$G,"&gt;0"))</f>
        <v/>
      </c>
      <c r="J335" s="21">
        <f>IF($A335="","",ABS(SUMIFS('Stock moves'!$G:$G,'Stock moves'!$B:$B,$A335,'Stock moves'!$G:$G,"&lt;0")))</f>
        <v/>
      </c>
      <c r="K335" s="21">
        <f>IF($A335="","",N($H335)+$I335-$J335)</f>
        <v/>
      </c>
      <c r="L335" s="19" t="n"/>
      <c r="M335" s="19" t="n"/>
      <c r="N335" s="21">
        <f>IF($A335="","",IF($K335&lt;=0,"Out of stock",IF($K335&lt;=N($L335),"Reorder","OK")))</f>
        <v/>
      </c>
      <c r="O335" s="22">
        <f>IF($A335="","",$K335*N($F335))</f>
        <v/>
      </c>
      <c r="P335" s="23">
        <f>IF(OR($A335="",N($G335)=0),"",($G335-N($F335))/$G335)</f>
        <v/>
      </c>
    </row>
    <row r="336">
      <c r="A336" s="19" t="n"/>
      <c r="B336" s="19" t="n"/>
      <c r="C336" s="19" t="n"/>
      <c r="D336" s="19" t="n"/>
      <c r="E336" s="19" t="n"/>
      <c r="F336" s="20" t="n"/>
      <c r="G336" s="20" t="n"/>
      <c r="H336" s="19" t="n"/>
      <c r="I336" s="21">
        <f>IF($A336="","",SUMIFS('Stock moves'!$G:$G,'Stock moves'!$B:$B,$A336,'Stock moves'!$G:$G,"&gt;0"))</f>
        <v/>
      </c>
      <c r="J336" s="21">
        <f>IF($A336="","",ABS(SUMIFS('Stock moves'!$G:$G,'Stock moves'!$B:$B,$A336,'Stock moves'!$G:$G,"&lt;0")))</f>
        <v/>
      </c>
      <c r="K336" s="21">
        <f>IF($A336="","",N($H336)+$I336-$J336)</f>
        <v/>
      </c>
      <c r="L336" s="19" t="n"/>
      <c r="M336" s="19" t="n"/>
      <c r="N336" s="21">
        <f>IF($A336="","",IF($K336&lt;=0,"Out of stock",IF($K336&lt;=N($L336),"Reorder","OK")))</f>
        <v/>
      </c>
      <c r="O336" s="22">
        <f>IF($A336="","",$K336*N($F336))</f>
        <v/>
      </c>
      <c r="P336" s="23">
        <f>IF(OR($A336="",N($G336)=0),"",($G336-N($F336))/$G336)</f>
        <v/>
      </c>
    </row>
    <row r="337">
      <c r="A337" s="19" t="n"/>
      <c r="B337" s="19" t="n"/>
      <c r="C337" s="19" t="n"/>
      <c r="D337" s="19" t="n"/>
      <c r="E337" s="19" t="n"/>
      <c r="F337" s="20" t="n"/>
      <c r="G337" s="20" t="n"/>
      <c r="H337" s="19" t="n"/>
      <c r="I337" s="21">
        <f>IF($A337="","",SUMIFS('Stock moves'!$G:$G,'Stock moves'!$B:$B,$A337,'Stock moves'!$G:$G,"&gt;0"))</f>
        <v/>
      </c>
      <c r="J337" s="21">
        <f>IF($A337="","",ABS(SUMIFS('Stock moves'!$G:$G,'Stock moves'!$B:$B,$A337,'Stock moves'!$G:$G,"&lt;0")))</f>
        <v/>
      </c>
      <c r="K337" s="21">
        <f>IF($A337="","",N($H337)+$I337-$J337)</f>
        <v/>
      </c>
      <c r="L337" s="19" t="n"/>
      <c r="M337" s="19" t="n"/>
      <c r="N337" s="21">
        <f>IF($A337="","",IF($K337&lt;=0,"Out of stock",IF($K337&lt;=N($L337),"Reorder","OK")))</f>
        <v/>
      </c>
      <c r="O337" s="22">
        <f>IF($A337="","",$K337*N($F337))</f>
        <v/>
      </c>
      <c r="P337" s="23">
        <f>IF(OR($A337="",N($G337)=0),"",($G337-N($F337))/$G337)</f>
        <v/>
      </c>
    </row>
    <row r="338">
      <c r="A338" s="19" t="n"/>
      <c r="B338" s="19" t="n"/>
      <c r="C338" s="19" t="n"/>
      <c r="D338" s="19" t="n"/>
      <c r="E338" s="19" t="n"/>
      <c r="F338" s="20" t="n"/>
      <c r="G338" s="20" t="n"/>
      <c r="H338" s="19" t="n"/>
      <c r="I338" s="21">
        <f>IF($A338="","",SUMIFS('Stock moves'!$G:$G,'Stock moves'!$B:$B,$A338,'Stock moves'!$G:$G,"&gt;0"))</f>
        <v/>
      </c>
      <c r="J338" s="21">
        <f>IF($A338="","",ABS(SUMIFS('Stock moves'!$G:$G,'Stock moves'!$B:$B,$A338,'Stock moves'!$G:$G,"&lt;0")))</f>
        <v/>
      </c>
      <c r="K338" s="21">
        <f>IF($A338="","",N($H338)+$I338-$J338)</f>
        <v/>
      </c>
      <c r="L338" s="19" t="n"/>
      <c r="M338" s="19" t="n"/>
      <c r="N338" s="21">
        <f>IF($A338="","",IF($K338&lt;=0,"Out of stock",IF($K338&lt;=N($L338),"Reorder","OK")))</f>
        <v/>
      </c>
      <c r="O338" s="22">
        <f>IF($A338="","",$K338*N($F338))</f>
        <v/>
      </c>
      <c r="P338" s="23">
        <f>IF(OR($A338="",N($G338)=0),"",($G338-N($F338))/$G338)</f>
        <v/>
      </c>
    </row>
    <row r="339">
      <c r="A339" s="19" t="n"/>
      <c r="B339" s="19" t="n"/>
      <c r="C339" s="19" t="n"/>
      <c r="D339" s="19" t="n"/>
      <c r="E339" s="19" t="n"/>
      <c r="F339" s="20" t="n"/>
      <c r="G339" s="20" t="n"/>
      <c r="H339" s="19" t="n"/>
      <c r="I339" s="21">
        <f>IF($A339="","",SUMIFS('Stock moves'!$G:$G,'Stock moves'!$B:$B,$A339,'Stock moves'!$G:$G,"&gt;0"))</f>
        <v/>
      </c>
      <c r="J339" s="21">
        <f>IF($A339="","",ABS(SUMIFS('Stock moves'!$G:$G,'Stock moves'!$B:$B,$A339,'Stock moves'!$G:$G,"&lt;0")))</f>
        <v/>
      </c>
      <c r="K339" s="21">
        <f>IF($A339="","",N($H339)+$I339-$J339)</f>
        <v/>
      </c>
      <c r="L339" s="19" t="n"/>
      <c r="M339" s="19" t="n"/>
      <c r="N339" s="21">
        <f>IF($A339="","",IF($K339&lt;=0,"Out of stock",IF($K339&lt;=N($L339),"Reorder","OK")))</f>
        <v/>
      </c>
      <c r="O339" s="22">
        <f>IF($A339="","",$K339*N($F339))</f>
        <v/>
      </c>
      <c r="P339" s="23">
        <f>IF(OR($A339="",N($G339)=0),"",($G339-N($F339))/$G339)</f>
        <v/>
      </c>
    </row>
    <row r="340">
      <c r="A340" s="19" t="n"/>
      <c r="B340" s="19" t="n"/>
      <c r="C340" s="19" t="n"/>
      <c r="D340" s="19" t="n"/>
      <c r="E340" s="19" t="n"/>
      <c r="F340" s="20" t="n"/>
      <c r="G340" s="20" t="n"/>
      <c r="H340" s="19" t="n"/>
      <c r="I340" s="21">
        <f>IF($A340="","",SUMIFS('Stock moves'!$G:$G,'Stock moves'!$B:$B,$A340,'Stock moves'!$G:$G,"&gt;0"))</f>
        <v/>
      </c>
      <c r="J340" s="21">
        <f>IF($A340="","",ABS(SUMIFS('Stock moves'!$G:$G,'Stock moves'!$B:$B,$A340,'Stock moves'!$G:$G,"&lt;0")))</f>
        <v/>
      </c>
      <c r="K340" s="21">
        <f>IF($A340="","",N($H340)+$I340-$J340)</f>
        <v/>
      </c>
      <c r="L340" s="19" t="n"/>
      <c r="M340" s="19" t="n"/>
      <c r="N340" s="21">
        <f>IF($A340="","",IF($K340&lt;=0,"Out of stock",IF($K340&lt;=N($L340),"Reorder","OK")))</f>
        <v/>
      </c>
      <c r="O340" s="22">
        <f>IF($A340="","",$K340*N($F340))</f>
        <v/>
      </c>
      <c r="P340" s="23">
        <f>IF(OR($A340="",N($G340)=0),"",($G340-N($F340))/$G340)</f>
        <v/>
      </c>
    </row>
    <row r="341">
      <c r="A341" s="19" t="n"/>
      <c r="B341" s="19" t="n"/>
      <c r="C341" s="19" t="n"/>
      <c r="D341" s="19" t="n"/>
      <c r="E341" s="19" t="n"/>
      <c r="F341" s="20" t="n"/>
      <c r="G341" s="20" t="n"/>
      <c r="H341" s="19" t="n"/>
      <c r="I341" s="21">
        <f>IF($A341="","",SUMIFS('Stock moves'!$G:$G,'Stock moves'!$B:$B,$A341,'Stock moves'!$G:$G,"&gt;0"))</f>
        <v/>
      </c>
      <c r="J341" s="21">
        <f>IF($A341="","",ABS(SUMIFS('Stock moves'!$G:$G,'Stock moves'!$B:$B,$A341,'Stock moves'!$G:$G,"&lt;0")))</f>
        <v/>
      </c>
      <c r="K341" s="21">
        <f>IF($A341="","",N($H341)+$I341-$J341)</f>
        <v/>
      </c>
      <c r="L341" s="19" t="n"/>
      <c r="M341" s="19" t="n"/>
      <c r="N341" s="21">
        <f>IF($A341="","",IF($K341&lt;=0,"Out of stock",IF($K341&lt;=N($L341),"Reorder","OK")))</f>
        <v/>
      </c>
      <c r="O341" s="22">
        <f>IF($A341="","",$K341*N($F341))</f>
        <v/>
      </c>
      <c r="P341" s="23">
        <f>IF(OR($A341="",N($G341)=0),"",($G341-N($F341))/$G341)</f>
        <v/>
      </c>
    </row>
    <row r="342">
      <c r="A342" s="19" t="n"/>
      <c r="B342" s="19" t="n"/>
      <c r="C342" s="19" t="n"/>
      <c r="D342" s="19" t="n"/>
      <c r="E342" s="19" t="n"/>
      <c r="F342" s="20" t="n"/>
      <c r="G342" s="20" t="n"/>
      <c r="H342" s="19" t="n"/>
      <c r="I342" s="21">
        <f>IF($A342="","",SUMIFS('Stock moves'!$G:$G,'Stock moves'!$B:$B,$A342,'Stock moves'!$G:$G,"&gt;0"))</f>
        <v/>
      </c>
      <c r="J342" s="21">
        <f>IF($A342="","",ABS(SUMIFS('Stock moves'!$G:$G,'Stock moves'!$B:$B,$A342,'Stock moves'!$G:$G,"&lt;0")))</f>
        <v/>
      </c>
      <c r="K342" s="21">
        <f>IF($A342="","",N($H342)+$I342-$J342)</f>
        <v/>
      </c>
      <c r="L342" s="19" t="n"/>
      <c r="M342" s="19" t="n"/>
      <c r="N342" s="21">
        <f>IF($A342="","",IF($K342&lt;=0,"Out of stock",IF($K342&lt;=N($L342),"Reorder","OK")))</f>
        <v/>
      </c>
      <c r="O342" s="22">
        <f>IF($A342="","",$K342*N($F342))</f>
        <v/>
      </c>
      <c r="P342" s="23">
        <f>IF(OR($A342="",N($G342)=0),"",($G342-N($F342))/$G342)</f>
        <v/>
      </c>
    </row>
    <row r="343">
      <c r="A343" s="19" t="n"/>
      <c r="B343" s="19" t="n"/>
      <c r="C343" s="19" t="n"/>
      <c r="D343" s="19" t="n"/>
      <c r="E343" s="19" t="n"/>
      <c r="F343" s="20" t="n"/>
      <c r="G343" s="20" t="n"/>
      <c r="H343" s="19" t="n"/>
      <c r="I343" s="21">
        <f>IF($A343="","",SUMIFS('Stock moves'!$G:$G,'Stock moves'!$B:$B,$A343,'Stock moves'!$G:$G,"&gt;0"))</f>
        <v/>
      </c>
      <c r="J343" s="21">
        <f>IF($A343="","",ABS(SUMIFS('Stock moves'!$G:$G,'Stock moves'!$B:$B,$A343,'Stock moves'!$G:$G,"&lt;0")))</f>
        <v/>
      </c>
      <c r="K343" s="21">
        <f>IF($A343="","",N($H343)+$I343-$J343)</f>
        <v/>
      </c>
      <c r="L343" s="19" t="n"/>
      <c r="M343" s="19" t="n"/>
      <c r="N343" s="21">
        <f>IF($A343="","",IF($K343&lt;=0,"Out of stock",IF($K343&lt;=N($L343),"Reorder","OK")))</f>
        <v/>
      </c>
      <c r="O343" s="22">
        <f>IF($A343="","",$K343*N($F343))</f>
        <v/>
      </c>
      <c r="P343" s="23">
        <f>IF(OR($A343="",N($G343)=0),"",($G343-N($F343))/$G343)</f>
        <v/>
      </c>
    </row>
    <row r="344">
      <c r="A344" s="19" t="n"/>
      <c r="B344" s="19" t="n"/>
      <c r="C344" s="19" t="n"/>
      <c r="D344" s="19" t="n"/>
      <c r="E344" s="19" t="n"/>
      <c r="F344" s="20" t="n"/>
      <c r="G344" s="20" t="n"/>
      <c r="H344" s="19" t="n"/>
      <c r="I344" s="21">
        <f>IF($A344="","",SUMIFS('Stock moves'!$G:$G,'Stock moves'!$B:$B,$A344,'Stock moves'!$G:$G,"&gt;0"))</f>
        <v/>
      </c>
      <c r="J344" s="21">
        <f>IF($A344="","",ABS(SUMIFS('Stock moves'!$G:$G,'Stock moves'!$B:$B,$A344,'Stock moves'!$G:$G,"&lt;0")))</f>
        <v/>
      </c>
      <c r="K344" s="21">
        <f>IF($A344="","",N($H344)+$I344-$J344)</f>
        <v/>
      </c>
      <c r="L344" s="19" t="n"/>
      <c r="M344" s="19" t="n"/>
      <c r="N344" s="21">
        <f>IF($A344="","",IF($K344&lt;=0,"Out of stock",IF($K344&lt;=N($L344),"Reorder","OK")))</f>
        <v/>
      </c>
      <c r="O344" s="22">
        <f>IF($A344="","",$K344*N($F344))</f>
        <v/>
      </c>
      <c r="P344" s="23">
        <f>IF(OR($A344="",N($G344)=0),"",($G344-N($F344))/$G344)</f>
        <v/>
      </c>
    </row>
    <row r="345">
      <c r="A345" s="19" t="n"/>
      <c r="B345" s="19" t="n"/>
      <c r="C345" s="19" t="n"/>
      <c r="D345" s="19" t="n"/>
      <c r="E345" s="19" t="n"/>
      <c r="F345" s="20" t="n"/>
      <c r="G345" s="20" t="n"/>
      <c r="H345" s="19" t="n"/>
      <c r="I345" s="21">
        <f>IF($A345="","",SUMIFS('Stock moves'!$G:$G,'Stock moves'!$B:$B,$A345,'Stock moves'!$G:$G,"&gt;0"))</f>
        <v/>
      </c>
      <c r="J345" s="21">
        <f>IF($A345="","",ABS(SUMIFS('Stock moves'!$G:$G,'Stock moves'!$B:$B,$A345,'Stock moves'!$G:$G,"&lt;0")))</f>
        <v/>
      </c>
      <c r="K345" s="21">
        <f>IF($A345="","",N($H345)+$I345-$J345)</f>
        <v/>
      </c>
      <c r="L345" s="19" t="n"/>
      <c r="M345" s="19" t="n"/>
      <c r="N345" s="21">
        <f>IF($A345="","",IF($K345&lt;=0,"Out of stock",IF($K345&lt;=N($L345),"Reorder","OK")))</f>
        <v/>
      </c>
      <c r="O345" s="22">
        <f>IF($A345="","",$K345*N($F345))</f>
        <v/>
      </c>
      <c r="P345" s="23">
        <f>IF(OR($A345="",N($G345)=0),"",($G345-N($F345))/$G345)</f>
        <v/>
      </c>
    </row>
    <row r="346">
      <c r="A346" s="19" t="n"/>
      <c r="B346" s="19" t="n"/>
      <c r="C346" s="19" t="n"/>
      <c r="D346" s="19" t="n"/>
      <c r="E346" s="19" t="n"/>
      <c r="F346" s="20" t="n"/>
      <c r="G346" s="20" t="n"/>
      <c r="H346" s="19" t="n"/>
      <c r="I346" s="21">
        <f>IF($A346="","",SUMIFS('Stock moves'!$G:$G,'Stock moves'!$B:$B,$A346,'Stock moves'!$G:$G,"&gt;0"))</f>
        <v/>
      </c>
      <c r="J346" s="21">
        <f>IF($A346="","",ABS(SUMIFS('Stock moves'!$G:$G,'Stock moves'!$B:$B,$A346,'Stock moves'!$G:$G,"&lt;0")))</f>
        <v/>
      </c>
      <c r="K346" s="21">
        <f>IF($A346="","",N($H346)+$I346-$J346)</f>
        <v/>
      </c>
      <c r="L346" s="19" t="n"/>
      <c r="M346" s="19" t="n"/>
      <c r="N346" s="21">
        <f>IF($A346="","",IF($K346&lt;=0,"Out of stock",IF($K346&lt;=N($L346),"Reorder","OK")))</f>
        <v/>
      </c>
      <c r="O346" s="22">
        <f>IF($A346="","",$K346*N($F346))</f>
        <v/>
      </c>
      <c r="P346" s="23">
        <f>IF(OR($A346="",N($G346)=0),"",($G346-N($F346))/$G346)</f>
        <v/>
      </c>
    </row>
    <row r="347">
      <c r="A347" s="19" t="n"/>
      <c r="B347" s="19" t="n"/>
      <c r="C347" s="19" t="n"/>
      <c r="D347" s="19" t="n"/>
      <c r="E347" s="19" t="n"/>
      <c r="F347" s="20" t="n"/>
      <c r="G347" s="20" t="n"/>
      <c r="H347" s="19" t="n"/>
      <c r="I347" s="21">
        <f>IF($A347="","",SUMIFS('Stock moves'!$G:$G,'Stock moves'!$B:$B,$A347,'Stock moves'!$G:$G,"&gt;0"))</f>
        <v/>
      </c>
      <c r="J347" s="21">
        <f>IF($A347="","",ABS(SUMIFS('Stock moves'!$G:$G,'Stock moves'!$B:$B,$A347,'Stock moves'!$G:$G,"&lt;0")))</f>
        <v/>
      </c>
      <c r="K347" s="21">
        <f>IF($A347="","",N($H347)+$I347-$J347)</f>
        <v/>
      </c>
      <c r="L347" s="19" t="n"/>
      <c r="M347" s="19" t="n"/>
      <c r="N347" s="21">
        <f>IF($A347="","",IF($K347&lt;=0,"Out of stock",IF($K347&lt;=N($L347),"Reorder","OK")))</f>
        <v/>
      </c>
      <c r="O347" s="22">
        <f>IF($A347="","",$K347*N($F347))</f>
        <v/>
      </c>
      <c r="P347" s="23">
        <f>IF(OR($A347="",N($G347)=0),"",($G347-N($F347))/$G347)</f>
        <v/>
      </c>
    </row>
    <row r="348">
      <c r="A348" s="19" t="n"/>
      <c r="B348" s="19" t="n"/>
      <c r="C348" s="19" t="n"/>
      <c r="D348" s="19" t="n"/>
      <c r="E348" s="19" t="n"/>
      <c r="F348" s="20" t="n"/>
      <c r="G348" s="20" t="n"/>
      <c r="H348" s="19" t="n"/>
      <c r="I348" s="21">
        <f>IF($A348="","",SUMIFS('Stock moves'!$G:$G,'Stock moves'!$B:$B,$A348,'Stock moves'!$G:$G,"&gt;0"))</f>
        <v/>
      </c>
      <c r="J348" s="21">
        <f>IF($A348="","",ABS(SUMIFS('Stock moves'!$G:$G,'Stock moves'!$B:$B,$A348,'Stock moves'!$G:$G,"&lt;0")))</f>
        <v/>
      </c>
      <c r="K348" s="21">
        <f>IF($A348="","",N($H348)+$I348-$J348)</f>
        <v/>
      </c>
      <c r="L348" s="19" t="n"/>
      <c r="M348" s="19" t="n"/>
      <c r="N348" s="21">
        <f>IF($A348="","",IF($K348&lt;=0,"Out of stock",IF($K348&lt;=N($L348),"Reorder","OK")))</f>
        <v/>
      </c>
      <c r="O348" s="22">
        <f>IF($A348="","",$K348*N($F348))</f>
        <v/>
      </c>
      <c r="P348" s="23">
        <f>IF(OR($A348="",N($G348)=0),"",($G348-N($F348))/$G348)</f>
        <v/>
      </c>
    </row>
    <row r="349">
      <c r="A349" s="19" t="n"/>
      <c r="B349" s="19" t="n"/>
      <c r="C349" s="19" t="n"/>
      <c r="D349" s="19" t="n"/>
      <c r="E349" s="19" t="n"/>
      <c r="F349" s="20" t="n"/>
      <c r="G349" s="20" t="n"/>
      <c r="H349" s="19" t="n"/>
      <c r="I349" s="21">
        <f>IF($A349="","",SUMIFS('Stock moves'!$G:$G,'Stock moves'!$B:$B,$A349,'Stock moves'!$G:$G,"&gt;0"))</f>
        <v/>
      </c>
      <c r="J349" s="21">
        <f>IF($A349="","",ABS(SUMIFS('Stock moves'!$G:$G,'Stock moves'!$B:$B,$A349,'Stock moves'!$G:$G,"&lt;0")))</f>
        <v/>
      </c>
      <c r="K349" s="21">
        <f>IF($A349="","",N($H349)+$I349-$J349)</f>
        <v/>
      </c>
      <c r="L349" s="19" t="n"/>
      <c r="M349" s="19" t="n"/>
      <c r="N349" s="21">
        <f>IF($A349="","",IF($K349&lt;=0,"Out of stock",IF($K349&lt;=N($L349),"Reorder","OK")))</f>
        <v/>
      </c>
      <c r="O349" s="22">
        <f>IF($A349="","",$K349*N($F349))</f>
        <v/>
      </c>
      <c r="P349" s="23">
        <f>IF(OR($A349="",N($G349)=0),"",($G349-N($F349))/$G349)</f>
        <v/>
      </c>
    </row>
    <row r="350">
      <c r="A350" s="19" t="n"/>
      <c r="B350" s="19" t="n"/>
      <c r="C350" s="19" t="n"/>
      <c r="D350" s="19" t="n"/>
      <c r="E350" s="19" t="n"/>
      <c r="F350" s="20" t="n"/>
      <c r="G350" s="20" t="n"/>
      <c r="H350" s="19" t="n"/>
      <c r="I350" s="21">
        <f>IF($A350="","",SUMIFS('Stock moves'!$G:$G,'Stock moves'!$B:$B,$A350,'Stock moves'!$G:$G,"&gt;0"))</f>
        <v/>
      </c>
      <c r="J350" s="21">
        <f>IF($A350="","",ABS(SUMIFS('Stock moves'!$G:$G,'Stock moves'!$B:$B,$A350,'Stock moves'!$G:$G,"&lt;0")))</f>
        <v/>
      </c>
      <c r="K350" s="21">
        <f>IF($A350="","",N($H350)+$I350-$J350)</f>
        <v/>
      </c>
      <c r="L350" s="19" t="n"/>
      <c r="M350" s="19" t="n"/>
      <c r="N350" s="21">
        <f>IF($A350="","",IF($K350&lt;=0,"Out of stock",IF($K350&lt;=N($L350),"Reorder","OK")))</f>
        <v/>
      </c>
      <c r="O350" s="22">
        <f>IF($A350="","",$K350*N($F350))</f>
        <v/>
      </c>
      <c r="P350" s="23">
        <f>IF(OR($A350="",N($G350)=0),"",($G350-N($F350))/$G350)</f>
        <v/>
      </c>
    </row>
    <row r="351">
      <c r="A351" s="19" t="n"/>
      <c r="B351" s="19" t="n"/>
      <c r="C351" s="19" t="n"/>
      <c r="D351" s="19" t="n"/>
      <c r="E351" s="19" t="n"/>
      <c r="F351" s="20" t="n"/>
      <c r="G351" s="20" t="n"/>
      <c r="H351" s="19" t="n"/>
      <c r="I351" s="21">
        <f>IF($A351="","",SUMIFS('Stock moves'!$G:$G,'Stock moves'!$B:$B,$A351,'Stock moves'!$G:$G,"&gt;0"))</f>
        <v/>
      </c>
      <c r="J351" s="21">
        <f>IF($A351="","",ABS(SUMIFS('Stock moves'!$G:$G,'Stock moves'!$B:$B,$A351,'Stock moves'!$G:$G,"&lt;0")))</f>
        <v/>
      </c>
      <c r="K351" s="21">
        <f>IF($A351="","",N($H351)+$I351-$J351)</f>
        <v/>
      </c>
      <c r="L351" s="19" t="n"/>
      <c r="M351" s="19" t="n"/>
      <c r="N351" s="21">
        <f>IF($A351="","",IF($K351&lt;=0,"Out of stock",IF($K351&lt;=N($L351),"Reorder","OK")))</f>
        <v/>
      </c>
      <c r="O351" s="22">
        <f>IF($A351="","",$K351*N($F351))</f>
        <v/>
      </c>
      <c r="P351" s="23">
        <f>IF(OR($A351="",N($G351)=0),"",($G351-N($F351))/$G351)</f>
        <v/>
      </c>
    </row>
    <row r="352">
      <c r="A352" s="19" t="n"/>
      <c r="B352" s="19" t="n"/>
      <c r="C352" s="19" t="n"/>
      <c r="D352" s="19" t="n"/>
      <c r="E352" s="19" t="n"/>
      <c r="F352" s="20" t="n"/>
      <c r="G352" s="20" t="n"/>
      <c r="H352" s="19" t="n"/>
      <c r="I352" s="21">
        <f>IF($A352="","",SUMIFS('Stock moves'!$G:$G,'Stock moves'!$B:$B,$A352,'Stock moves'!$G:$G,"&gt;0"))</f>
        <v/>
      </c>
      <c r="J352" s="21">
        <f>IF($A352="","",ABS(SUMIFS('Stock moves'!$G:$G,'Stock moves'!$B:$B,$A352,'Stock moves'!$G:$G,"&lt;0")))</f>
        <v/>
      </c>
      <c r="K352" s="21">
        <f>IF($A352="","",N($H352)+$I352-$J352)</f>
        <v/>
      </c>
      <c r="L352" s="19" t="n"/>
      <c r="M352" s="19" t="n"/>
      <c r="N352" s="21">
        <f>IF($A352="","",IF($K352&lt;=0,"Out of stock",IF($K352&lt;=N($L352),"Reorder","OK")))</f>
        <v/>
      </c>
      <c r="O352" s="22">
        <f>IF($A352="","",$K352*N($F352))</f>
        <v/>
      </c>
      <c r="P352" s="23">
        <f>IF(OR($A352="",N($G352)=0),"",($G352-N($F352))/$G352)</f>
        <v/>
      </c>
    </row>
    <row r="353">
      <c r="A353" s="19" t="n"/>
      <c r="B353" s="19" t="n"/>
      <c r="C353" s="19" t="n"/>
      <c r="D353" s="19" t="n"/>
      <c r="E353" s="19" t="n"/>
      <c r="F353" s="20" t="n"/>
      <c r="G353" s="20" t="n"/>
      <c r="H353" s="19" t="n"/>
      <c r="I353" s="21">
        <f>IF($A353="","",SUMIFS('Stock moves'!$G:$G,'Stock moves'!$B:$B,$A353,'Stock moves'!$G:$G,"&gt;0"))</f>
        <v/>
      </c>
      <c r="J353" s="21">
        <f>IF($A353="","",ABS(SUMIFS('Stock moves'!$G:$G,'Stock moves'!$B:$B,$A353,'Stock moves'!$G:$G,"&lt;0")))</f>
        <v/>
      </c>
      <c r="K353" s="21">
        <f>IF($A353="","",N($H353)+$I353-$J353)</f>
        <v/>
      </c>
      <c r="L353" s="19" t="n"/>
      <c r="M353" s="19" t="n"/>
      <c r="N353" s="21">
        <f>IF($A353="","",IF($K353&lt;=0,"Out of stock",IF($K353&lt;=N($L353),"Reorder","OK")))</f>
        <v/>
      </c>
      <c r="O353" s="22">
        <f>IF($A353="","",$K353*N($F353))</f>
        <v/>
      </c>
      <c r="P353" s="23">
        <f>IF(OR($A353="",N($G353)=0),"",($G353-N($F353))/$G353)</f>
        <v/>
      </c>
    </row>
    <row r="354">
      <c r="A354" s="19" t="n"/>
      <c r="B354" s="19" t="n"/>
      <c r="C354" s="19" t="n"/>
      <c r="D354" s="19" t="n"/>
      <c r="E354" s="19" t="n"/>
      <c r="F354" s="20" t="n"/>
      <c r="G354" s="20" t="n"/>
      <c r="H354" s="19" t="n"/>
      <c r="I354" s="21">
        <f>IF($A354="","",SUMIFS('Stock moves'!$G:$G,'Stock moves'!$B:$B,$A354,'Stock moves'!$G:$G,"&gt;0"))</f>
        <v/>
      </c>
      <c r="J354" s="21">
        <f>IF($A354="","",ABS(SUMIFS('Stock moves'!$G:$G,'Stock moves'!$B:$B,$A354,'Stock moves'!$G:$G,"&lt;0")))</f>
        <v/>
      </c>
      <c r="K354" s="21">
        <f>IF($A354="","",N($H354)+$I354-$J354)</f>
        <v/>
      </c>
      <c r="L354" s="19" t="n"/>
      <c r="M354" s="19" t="n"/>
      <c r="N354" s="21">
        <f>IF($A354="","",IF($K354&lt;=0,"Out of stock",IF($K354&lt;=N($L354),"Reorder","OK")))</f>
        <v/>
      </c>
      <c r="O354" s="22">
        <f>IF($A354="","",$K354*N($F354))</f>
        <v/>
      </c>
      <c r="P354" s="23">
        <f>IF(OR($A354="",N($G354)=0),"",($G354-N($F354))/$G354)</f>
        <v/>
      </c>
    </row>
    <row r="355">
      <c r="A355" s="19" t="n"/>
      <c r="B355" s="19" t="n"/>
      <c r="C355" s="19" t="n"/>
      <c r="D355" s="19" t="n"/>
      <c r="E355" s="19" t="n"/>
      <c r="F355" s="20" t="n"/>
      <c r="G355" s="20" t="n"/>
      <c r="H355" s="19" t="n"/>
      <c r="I355" s="21">
        <f>IF($A355="","",SUMIFS('Stock moves'!$G:$G,'Stock moves'!$B:$B,$A355,'Stock moves'!$G:$G,"&gt;0"))</f>
        <v/>
      </c>
      <c r="J355" s="21">
        <f>IF($A355="","",ABS(SUMIFS('Stock moves'!$G:$G,'Stock moves'!$B:$B,$A355,'Stock moves'!$G:$G,"&lt;0")))</f>
        <v/>
      </c>
      <c r="K355" s="21">
        <f>IF($A355="","",N($H355)+$I355-$J355)</f>
        <v/>
      </c>
      <c r="L355" s="19" t="n"/>
      <c r="M355" s="19" t="n"/>
      <c r="N355" s="21">
        <f>IF($A355="","",IF($K355&lt;=0,"Out of stock",IF($K355&lt;=N($L355),"Reorder","OK")))</f>
        <v/>
      </c>
      <c r="O355" s="22">
        <f>IF($A355="","",$K355*N($F355))</f>
        <v/>
      </c>
      <c r="P355" s="23">
        <f>IF(OR($A355="",N($G355)=0),"",($G355-N($F355))/$G355)</f>
        <v/>
      </c>
    </row>
    <row r="356">
      <c r="A356" s="19" t="n"/>
      <c r="B356" s="19" t="n"/>
      <c r="C356" s="19" t="n"/>
      <c r="D356" s="19" t="n"/>
      <c r="E356" s="19" t="n"/>
      <c r="F356" s="20" t="n"/>
      <c r="G356" s="20" t="n"/>
      <c r="H356" s="19" t="n"/>
      <c r="I356" s="21">
        <f>IF($A356="","",SUMIFS('Stock moves'!$G:$G,'Stock moves'!$B:$B,$A356,'Stock moves'!$G:$G,"&gt;0"))</f>
        <v/>
      </c>
      <c r="J356" s="21">
        <f>IF($A356="","",ABS(SUMIFS('Stock moves'!$G:$G,'Stock moves'!$B:$B,$A356,'Stock moves'!$G:$G,"&lt;0")))</f>
        <v/>
      </c>
      <c r="K356" s="21">
        <f>IF($A356="","",N($H356)+$I356-$J356)</f>
        <v/>
      </c>
      <c r="L356" s="19" t="n"/>
      <c r="M356" s="19" t="n"/>
      <c r="N356" s="21">
        <f>IF($A356="","",IF($K356&lt;=0,"Out of stock",IF($K356&lt;=N($L356),"Reorder","OK")))</f>
        <v/>
      </c>
      <c r="O356" s="22">
        <f>IF($A356="","",$K356*N($F356))</f>
        <v/>
      </c>
      <c r="P356" s="23">
        <f>IF(OR($A356="",N($G356)=0),"",($G356-N($F356))/$G356)</f>
        <v/>
      </c>
    </row>
    <row r="357">
      <c r="A357" s="19" t="n"/>
      <c r="B357" s="19" t="n"/>
      <c r="C357" s="19" t="n"/>
      <c r="D357" s="19" t="n"/>
      <c r="E357" s="19" t="n"/>
      <c r="F357" s="20" t="n"/>
      <c r="G357" s="20" t="n"/>
      <c r="H357" s="19" t="n"/>
      <c r="I357" s="21">
        <f>IF($A357="","",SUMIFS('Stock moves'!$G:$G,'Stock moves'!$B:$B,$A357,'Stock moves'!$G:$G,"&gt;0"))</f>
        <v/>
      </c>
      <c r="J357" s="21">
        <f>IF($A357="","",ABS(SUMIFS('Stock moves'!$G:$G,'Stock moves'!$B:$B,$A357,'Stock moves'!$G:$G,"&lt;0")))</f>
        <v/>
      </c>
      <c r="K357" s="21">
        <f>IF($A357="","",N($H357)+$I357-$J357)</f>
        <v/>
      </c>
      <c r="L357" s="19" t="n"/>
      <c r="M357" s="19" t="n"/>
      <c r="N357" s="21">
        <f>IF($A357="","",IF($K357&lt;=0,"Out of stock",IF($K357&lt;=N($L357),"Reorder","OK")))</f>
        <v/>
      </c>
      <c r="O357" s="22">
        <f>IF($A357="","",$K357*N($F357))</f>
        <v/>
      </c>
      <c r="P357" s="23">
        <f>IF(OR($A357="",N($G357)=0),"",($G357-N($F357))/$G357)</f>
        <v/>
      </c>
    </row>
    <row r="358">
      <c r="A358" s="19" t="n"/>
      <c r="B358" s="19" t="n"/>
      <c r="C358" s="19" t="n"/>
      <c r="D358" s="19" t="n"/>
      <c r="E358" s="19" t="n"/>
      <c r="F358" s="20" t="n"/>
      <c r="G358" s="20" t="n"/>
      <c r="H358" s="19" t="n"/>
      <c r="I358" s="21">
        <f>IF($A358="","",SUMIFS('Stock moves'!$G:$G,'Stock moves'!$B:$B,$A358,'Stock moves'!$G:$G,"&gt;0"))</f>
        <v/>
      </c>
      <c r="J358" s="21">
        <f>IF($A358="","",ABS(SUMIFS('Stock moves'!$G:$G,'Stock moves'!$B:$B,$A358,'Stock moves'!$G:$G,"&lt;0")))</f>
        <v/>
      </c>
      <c r="K358" s="21">
        <f>IF($A358="","",N($H358)+$I358-$J358)</f>
        <v/>
      </c>
      <c r="L358" s="19" t="n"/>
      <c r="M358" s="19" t="n"/>
      <c r="N358" s="21">
        <f>IF($A358="","",IF($K358&lt;=0,"Out of stock",IF($K358&lt;=N($L358),"Reorder","OK")))</f>
        <v/>
      </c>
      <c r="O358" s="22">
        <f>IF($A358="","",$K358*N($F358))</f>
        <v/>
      </c>
      <c r="P358" s="23">
        <f>IF(OR($A358="",N($G358)=0),"",($G358-N($F358))/$G358)</f>
        <v/>
      </c>
    </row>
    <row r="359">
      <c r="A359" s="19" t="n"/>
      <c r="B359" s="19" t="n"/>
      <c r="C359" s="19" t="n"/>
      <c r="D359" s="19" t="n"/>
      <c r="E359" s="19" t="n"/>
      <c r="F359" s="20" t="n"/>
      <c r="G359" s="20" t="n"/>
      <c r="H359" s="19" t="n"/>
      <c r="I359" s="21">
        <f>IF($A359="","",SUMIFS('Stock moves'!$G:$G,'Stock moves'!$B:$B,$A359,'Stock moves'!$G:$G,"&gt;0"))</f>
        <v/>
      </c>
      <c r="J359" s="21">
        <f>IF($A359="","",ABS(SUMIFS('Stock moves'!$G:$G,'Stock moves'!$B:$B,$A359,'Stock moves'!$G:$G,"&lt;0")))</f>
        <v/>
      </c>
      <c r="K359" s="21">
        <f>IF($A359="","",N($H359)+$I359-$J359)</f>
        <v/>
      </c>
      <c r="L359" s="19" t="n"/>
      <c r="M359" s="19" t="n"/>
      <c r="N359" s="21">
        <f>IF($A359="","",IF($K359&lt;=0,"Out of stock",IF($K359&lt;=N($L359),"Reorder","OK")))</f>
        <v/>
      </c>
      <c r="O359" s="22">
        <f>IF($A359="","",$K359*N($F359))</f>
        <v/>
      </c>
      <c r="P359" s="23">
        <f>IF(OR($A359="",N($G359)=0),"",($G359-N($F359))/$G359)</f>
        <v/>
      </c>
    </row>
    <row r="360">
      <c r="A360" s="19" t="n"/>
      <c r="B360" s="19" t="n"/>
      <c r="C360" s="19" t="n"/>
      <c r="D360" s="19" t="n"/>
      <c r="E360" s="19" t="n"/>
      <c r="F360" s="20" t="n"/>
      <c r="G360" s="20" t="n"/>
      <c r="H360" s="19" t="n"/>
      <c r="I360" s="21">
        <f>IF($A360="","",SUMIFS('Stock moves'!$G:$G,'Stock moves'!$B:$B,$A360,'Stock moves'!$G:$G,"&gt;0"))</f>
        <v/>
      </c>
      <c r="J360" s="21">
        <f>IF($A360="","",ABS(SUMIFS('Stock moves'!$G:$G,'Stock moves'!$B:$B,$A360,'Stock moves'!$G:$G,"&lt;0")))</f>
        <v/>
      </c>
      <c r="K360" s="21">
        <f>IF($A360="","",N($H360)+$I360-$J360)</f>
        <v/>
      </c>
      <c r="L360" s="19" t="n"/>
      <c r="M360" s="19" t="n"/>
      <c r="N360" s="21">
        <f>IF($A360="","",IF($K360&lt;=0,"Out of stock",IF($K360&lt;=N($L360),"Reorder","OK")))</f>
        <v/>
      </c>
      <c r="O360" s="22">
        <f>IF($A360="","",$K360*N($F360))</f>
        <v/>
      </c>
      <c r="P360" s="23">
        <f>IF(OR($A360="",N($G360)=0),"",($G360-N($F360))/$G360)</f>
        <v/>
      </c>
    </row>
    <row r="361">
      <c r="A361" s="19" t="n"/>
      <c r="B361" s="19" t="n"/>
      <c r="C361" s="19" t="n"/>
      <c r="D361" s="19" t="n"/>
      <c r="E361" s="19" t="n"/>
      <c r="F361" s="20" t="n"/>
      <c r="G361" s="20" t="n"/>
      <c r="H361" s="19" t="n"/>
      <c r="I361" s="21">
        <f>IF($A361="","",SUMIFS('Stock moves'!$G:$G,'Stock moves'!$B:$B,$A361,'Stock moves'!$G:$G,"&gt;0"))</f>
        <v/>
      </c>
      <c r="J361" s="21">
        <f>IF($A361="","",ABS(SUMIFS('Stock moves'!$G:$G,'Stock moves'!$B:$B,$A361,'Stock moves'!$G:$G,"&lt;0")))</f>
        <v/>
      </c>
      <c r="K361" s="21">
        <f>IF($A361="","",N($H361)+$I361-$J361)</f>
        <v/>
      </c>
      <c r="L361" s="19" t="n"/>
      <c r="M361" s="19" t="n"/>
      <c r="N361" s="21">
        <f>IF($A361="","",IF($K361&lt;=0,"Out of stock",IF($K361&lt;=N($L361),"Reorder","OK")))</f>
        <v/>
      </c>
      <c r="O361" s="22">
        <f>IF($A361="","",$K361*N($F361))</f>
        <v/>
      </c>
      <c r="P361" s="23">
        <f>IF(OR($A361="",N($G361)=0),"",($G361-N($F361))/$G361)</f>
        <v/>
      </c>
    </row>
    <row r="362">
      <c r="A362" s="19" t="n"/>
      <c r="B362" s="19" t="n"/>
      <c r="C362" s="19" t="n"/>
      <c r="D362" s="19" t="n"/>
      <c r="E362" s="19" t="n"/>
      <c r="F362" s="20" t="n"/>
      <c r="G362" s="20" t="n"/>
      <c r="H362" s="19" t="n"/>
      <c r="I362" s="21">
        <f>IF($A362="","",SUMIFS('Stock moves'!$G:$G,'Stock moves'!$B:$B,$A362,'Stock moves'!$G:$G,"&gt;0"))</f>
        <v/>
      </c>
      <c r="J362" s="21">
        <f>IF($A362="","",ABS(SUMIFS('Stock moves'!$G:$G,'Stock moves'!$B:$B,$A362,'Stock moves'!$G:$G,"&lt;0")))</f>
        <v/>
      </c>
      <c r="K362" s="21">
        <f>IF($A362="","",N($H362)+$I362-$J362)</f>
        <v/>
      </c>
      <c r="L362" s="19" t="n"/>
      <c r="M362" s="19" t="n"/>
      <c r="N362" s="21">
        <f>IF($A362="","",IF($K362&lt;=0,"Out of stock",IF($K362&lt;=N($L362),"Reorder","OK")))</f>
        <v/>
      </c>
      <c r="O362" s="22">
        <f>IF($A362="","",$K362*N($F362))</f>
        <v/>
      </c>
      <c r="P362" s="23">
        <f>IF(OR($A362="",N($G362)=0),"",($G362-N($F362))/$G362)</f>
        <v/>
      </c>
    </row>
    <row r="363">
      <c r="A363" s="19" t="n"/>
      <c r="B363" s="19" t="n"/>
      <c r="C363" s="19" t="n"/>
      <c r="D363" s="19" t="n"/>
      <c r="E363" s="19" t="n"/>
      <c r="F363" s="20" t="n"/>
      <c r="G363" s="20" t="n"/>
      <c r="H363" s="19" t="n"/>
      <c r="I363" s="21">
        <f>IF($A363="","",SUMIFS('Stock moves'!$G:$G,'Stock moves'!$B:$B,$A363,'Stock moves'!$G:$G,"&gt;0"))</f>
        <v/>
      </c>
      <c r="J363" s="21">
        <f>IF($A363="","",ABS(SUMIFS('Stock moves'!$G:$G,'Stock moves'!$B:$B,$A363,'Stock moves'!$G:$G,"&lt;0")))</f>
        <v/>
      </c>
      <c r="K363" s="21">
        <f>IF($A363="","",N($H363)+$I363-$J363)</f>
        <v/>
      </c>
      <c r="L363" s="19" t="n"/>
      <c r="M363" s="19" t="n"/>
      <c r="N363" s="21">
        <f>IF($A363="","",IF($K363&lt;=0,"Out of stock",IF($K363&lt;=N($L363),"Reorder","OK")))</f>
        <v/>
      </c>
      <c r="O363" s="22">
        <f>IF($A363="","",$K363*N($F363))</f>
        <v/>
      </c>
      <c r="P363" s="23">
        <f>IF(OR($A363="",N($G363)=0),"",($G363-N($F363))/$G363)</f>
        <v/>
      </c>
    </row>
    <row r="364">
      <c r="A364" s="19" t="n"/>
      <c r="B364" s="19" t="n"/>
      <c r="C364" s="19" t="n"/>
      <c r="D364" s="19" t="n"/>
      <c r="E364" s="19" t="n"/>
      <c r="F364" s="20" t="n"/>
      <c r="G364" s="20" t="n"/>
      <c r="H364" s="19" t="n"/>
      <c r="I364" s="21">
        <f>IF($A364="","",SUMIFS('Stock moves'!$G:$G,'Stock moves'!$B:$B,$A364,'Stock moves'!$G:$G,"&gt;0"))</f>
        <v/>
      </c>
      <c r="J364" s="21">
        <f>IF($A364="","",ABS(SUMIFS('Stock moves'!$G:$G,'Stock moves'!$B:$B,$A364,'Stock moves'!$G:$G,"&lt;0")))</f>
        <v/>
      </c>
      <c r="K364" s="21">
        <f>IF($A364="","",N($H364)+$I364-$J364)</f>
        <v/>
      </c>
      <c r="L364" s="19" t="n"/>
      <c r="M364" s="19" t="n"/>
      <c r="N364" s="21">
        <f>IF($A364="","",IF($K364&lt;=0,"Out of stock",IF($K364&lt;=N($L364),"Reorder","OK")))</f>
        <v/>
      </c>
      <c r="O364" s="22">
        <f>IF($A364="","",$K364*N($F364))</f>
        <v/>
      </c>
      <c r="P364" s="23">
        <f>IF(OR($A364="",N($G364)=0),"",($G364-N($F364))/$G364)</f>
        <v/>
      </c>
    </row>
    <row r="365">
      <c r="A365" s="19" t="n"/>
      <c r="B365" s="19" t="n"/>
      <c r="C365" s="19" t="n"/>
      <c r="D365" s="19" t="n"/>
      <c r="E365" s="19" t="n"/>
      <c r="F365" s="20" t="n"/>
      <c r="G365" s="20" t="n"/>
      <c r="H365" s="19" t="n"/>
      <c r="I365" s="21">
        <f>IF($A365="","",SUMIFS('Stock moves'!$G:$G,'Stock moves'!$B:$B,$A365,'Stock moves'!$G:$G,"&gt;0"))</f>
        <v/>
      </c>
      <c r="J365" s="21">
        <f>IF($A365="","",ABS(SUMIFS('Stock moves'!$G:$G,'Stock moves'!$B:$B,$A365,'Stock moves'!$G:$G,"&lt;0")))</f>
        <v/>
      </c>
      <c r="K365" s="21">
        <f>IF($A365="","",N($H365)+$I365-$J365)</f>
        <v/>
      </c>
      <c r="L365" s="19" t="n"/>
      <c r="M365" s="19" t="n"/>
      <c r="N365" s="21">
        <f>IF($A365="","",IF($K365&lt;=0,"Out of stock",IF($K365&lt;=N($L365),"Reorder","OK")))</f>
        <v/>
      </c>
      <c r="O365" s="22">
        <f>IF($A365="","",$K365*N($F365))</f>
        <v/>
      </c>
      <c r="P365" s="23">
        <f>IF(OR($A365="",N($G365)=0),"",($G365-N($F365))/$G365)</f>
        <v/>
      </c>
    </row>
    <row r="366">
      <c r="A366" s="19" t="n"/>
      <c r="B366" s="19" t="n"/>
      <c r="C366" s="19" t="n"/>
      <c r="D366" s="19" t="n"/>
      <c r="E366" s="19" t="n"/>
      <c r="F366" s="20" t="n"/>
      <c r="G366" s="20" t="n"/>
      <c r="H366" s="19" t="n"/>
      <c r="I366" s="21">
        <f>IF($A366="","",SUMIFS('Stock moves'!$G:$G,'Stock moves'!$B:$B,$A366,'Stock moves'!$G:$G,"&gt;0"))</f>
        <v/>
      </c>
      <c r="J366" s="21">
        <f>IF($A366="","",ABS(SUMIFS('Stock moves'!$G:$G,'Stock moves'!$B:$B,$A366,'Stock moves'!$G:$G,"&lt;0")))</f>
        <v/>
      </c>
      <c r="K366" s="21">
        <f>IF($A366="","",N($H366)+$I366-$J366)</f>
        <v/>
      </c>
      <c r="L366" s="19" t="n"/>
      <c r="M366" s="19" t="n"/>
      <c r="N366" s="21">
        <f>IF($A366="","",IF($K366&lt;=0,"Out of stock",IF($K366&lt;=N($L366),"Reorder","OK")))</f>
        <v/>
      </c>
      <c r="O366" s="22">
        <f>IF($A366="","",$K366*N($F366))</f>
        <v/>
      </c>
      <c r="P366" s="23">
        <f>IF(OR($A366="",N($G366)=0),"",($G366-N($F366))/$G366)</f>
        <v/>
      </c>
    </row>
    <row r="367">
      <c r="A367" s="19" t="n"/>
      <c r="B367" s="19" t="n"/>
      <c r="C367" s="19" t="n"/>
      <c r="D367" s="19" t="n"/>
      <c r="E367" s="19" t="n"/>
      <c r="F367" s="20" t="n"/>
      <c r="G367" s="20" t="n"/>
      <c r="H367" s="19" t="n"/>
      <c r="I367" s="21">
        <f>IF($A367="","",SUMIFS('Stock moves'!$G:$G,'Stock moves'!$B:$B,$A367,'Stock moves'!$G:$G,"&gt;0"))</f>
        <v/>
      </c>
      <c r="J367" s="21">
        <f>IF($A367="","",ABS(SUMIFS('Stock moves'!$G:$G,'Stock moves'!$B:$B,$A367,'Stock moves'!$G:$G,"&lt;0")))</f>
        <v/>
      </c>
      <c r="K367" s="21">
        <f>IF($A367="","",N($H367)+$I367-$J367)</f>
        <v/>
      </c>
      <c r="L367" s="19" t="n"/>
      <c r="M367" s="19" t="n"/>
      <c r="N367" s="21">
        <f>IF($A367="","",IF($K367&lt;=0,"Out of stock",IF($K367&lt;=N($L367),"Reorder","OK")))</f>
        <v/>
      </c>
      <c r="O367" s="22">
        <f>IF($A367="","",$K367*N($F367))</f>
        <v/>
      </c>
      <c r="P367" s="23">
        <f>IF(OR($A367="",N($G367)=0),"",($G367-N($F367))/$G367)</f>
        <v/>
      </c>
    </row>
    <row r="368">
      <c r="A368" s="19" t="n"/>
      <c r="B368" s="19" t="n"/>
      <c r="C368" s="19" t="n"/>
      <c r="D368" s="19" t="n"/>
      <c r="E368" s="19" t="n"/>
      <c r="F368" s="20" t="n"/>
      <c r="G368" s="20" t="n"/>
      <c r="H368" s="19" t="n"/>
      <c r="I368" s="21">
        <f>IF($A368="","",SUMIFS('Stock moves'!$G:$G,'Stock moves'!$B:$B,$A368,'Stock moves'!$G:$G,"&gt;0"))</f>
        <v/>
      </c>
      <c r="J368" s="21">
        <f>IF($A368="","",ABS(SUMIFS('Stock moves'!$G:$G,'Stock moves'!$B:$B,$A368,'Stock moves'!$G:$G,"&lt;0")))</f>
        <v/>
      </c>
      <c r="K368" s="21">
        <f>IF($A368="","",N($H368)+$I368-$J368)</f>
        <v/>
      </c>
      <c r="L368" s="19" t="n"/>
      <c r="M368" s="19" t="n"/>
      <c r="N368" s="21">
        <f>IF($A368="","",IF($K368&lt;=0,"Out of stock",IF($K368&lt;=N($L368),"Reorder","OK")))</f>
        <v/>
      </c>
      <c r="O368" s="22">
        <f>IF($A368="","",$K368*N($F368))</f>
        <v/>
      </c>
      <c r="P368" s="23">
        <f>IF(OR($A368="",N($G368)=0),"",($G368-N($F368))/$G368)</f>
        <v/>
      </c>
    </row>
    <row r="369">
      <c r="A369" s="19" t="n"/>
      <c r="B369" s="19" t="n"/>
      <c r="C369" s="19" t="n"/>
      <c r="D369" s="19" t="n"/>
      <c r="E369" s="19" t="n"/>
      <c r="F369" s="20" t="n"/>
      <c r="G369" s="20" t="n"/>
      <c r="H369" s="19" t="n"/>
      <c r="I369" s="21">
        <f>IF($A369="","",SUMIFS('Stock moves'!$G:$G,'Stock moves'!$B:$B,$A369,'Stock moves'!$G:$G,"&gt;0"))</f>
        <v/>
      </c>
      <c r="J369" s="21">
        <f>IF($A369="","",ABS(SUMIFS('Stock moves'!$G:$G,'Stock moves'!$B:$B,$A369,'Stock moves'!$G:$G,"&lt;0")))</f>
        <v/>
      </c>
      <c r="K369" s="21">
        <f>IF($A369="","",N($H369)+$I369-$J369)</f>
        <v/>
      </c>
      <c r="L369" s="19" t="n"/>
      <c r="M369" s="19" t="n"/>
      <c r="N369" s="21">
        <f>IF($A369="","",IF($K369&lt;=0,"Out of stock",IF($K369&lt;=N($L369),"Reorder","OK")))</f>
        <v/>
      </c>
      <c r="O369" s="22">
        <f>IF($A369="","",$K369*N($F369))</f>
        <v/>
      </c>
      <c r="P369" s="23">
        <f>IF(OR($A369="",N($G369)=0),"",($G369-N($F369))/$G369)</f>
        <v/>
      </c>
    </row>
    <row r="370">
      <c r="A370" s="19" t="n"/>
      <c r="B370" s="19" t="n"/>
      <c r="C370" s="19" t="n"/>
      <c r="D370" s="19" t="n"/>
      <c r="E370" s="19" t="n"/>
      <c r="F370" s="20" t="n"/>
      <c r="G370" s="20" t="n"/>
      <c r="H370" s="19" t="n"/>
      <c r="I370" s="21">
        <f>IF($A370="","",SUMIFS('Stock moves'!$G:$G,'Stock moves'!$B:$B,$A370,'Stock moves'!$G:$G,"&gt;0"))</f>
        <v/>
      </c>
      <c r="J370" s="21">
        <f>IF($A370="","",ABS(SUMIFS('Stock moves'!$G:$G,'Stock moves'!$B:$B,$A370,'Stock moves'!$G:$G,"&lt;0")))</f>
        <v/>
      </c>
      <c r="K370" s="21">
        <f>IF($A370="","",N($H370)+$I370-$J370)</f>
        <v/>
      </c>
      <c r="L370" s="19" t="n"/>
      <c r="M370" s="19" t="n"/>
      <c r="N370" s="21">
        <f>IF($A370="","",IF($K370&lt;=0,"Out of stock",IF($K370&lt;=N($L370),"Reorder","OK")))</f>
        <v/>
      </c>
      <c r="O370" s="22">
        <f>IF($A370="","",$K370*N($F370))</f>
        <v/>
      </c>
      <c r="P370" s="23">
        <f>IF(OR($A370="",N($G370)=0),"",($G370-N($F370))/$G370)</f>
        <v/>
      </c>
    </row>
    <row r="371">
      <c r="A371" s="19" t="n"/>
      <c r="B371" s="19" t="n"/>
      <c r="C371" s="19" t="n"/>
      <c r="D371" s="19" t="n"/>
      <c r="E371" s="19" t="n"/>
      <c r="F371" s="20" t="n"/>
      <c r="G371" s="20" t="n"/>
      <c r="H371" s="19" t="n"/>
      <c r="I371" s="21">
        <f>IF($A371="","",SUMIFS('Stock moves'!$G:$G,'Stock moves'!$B:$B,$A371,'Stock moves'!$G:$G,"&gt;0"))</f>
        <v/>
      </c>
      <c r="J371" s="21">
        <f>IF($A371="","",ABS(SUMIFS('Stock moves'!$G:$G,'Stock moves'!$B:$B,$A371,'Stock moves'!$G:$G,"&lt;0")))</f>
        <v/>
      </c>
      <c r="K371" s="21">
        <f>IF($A371="","",N($H371)+$I371-$J371)</f>
        <v/>
      </c>
      <c r="L371" s="19" t="n"/>
      <c r="M371" s="19" t="n"/>
      <c r="N371" s="21">
        <f>IF($A371="","",IF($K371&lt;=0,"Out of stock",IF($K371&lt;=N($L371),"Reorder","OK")))</f>
        <v/>
      </c>
      <c r="O371" s="22">
        <f>IF($A371="","",$K371*N($F371))</f>
        <v/>
      </c>
      <c r="P371" s="23">
        <f>IF(OR($A371="",N($G371)=0),"",($G371-N($F371))/$G371)</f>
        <v/>
      </c>
    </row>
    <row r="372">
      <c r="A372" s="19" t="n"/>
      <c r="B372" s="19" t="n"/>
      <c r="C372" s="19" t="n"/>
      <c r="D372" s="19" t="n"/>
      <c r="E372" s="19" t="n"/>
      <c r="F372" s="20" t="n"/>
      <c r="G372" s="20" t="n"/>
      <c r="H372" s="19" t="n"/>
      <c r="I372" s="21">
        <f>IF($A372="","",SUMIFS('Stock moves'!$G:$G,'Stock moves'!$B:$B,$A372,'Stock moves'!$G:$G,"&gt;0"))</f>
        <v/>
      </c>
      <c r="J372" s="21">
        <f>IF($A372="","",ABS(SUMIFS('Stock moves'!$G:$G,'Stock moves'!$B:$B,$A372,'Stock moves'!$G:$G,"&lt;0")))</f>
        <v/>
      </c>
      <c r="K372" s="21">
        <f>IF($A372="","",N($H372)+$I372-$J372)</f>
        <v/>
      </c>
      <c r="L372" s="19" t="n"/>
      <c r="M372" s="19" t="n"/>
      <c r="N372" s="21">
        <f>IF($A372="","",IF($K372&lt;=0,"Out of stock",IF($K372&lt;=N($L372),"Reorder","OK")))</f>
        <v/>
      </c>
      <c r="O372" s="22">
        <f>IF($A372="","",$K372*N($F372))</f>
        <v/>
      </c>
      <c r="P372" s="23">
        <f>IF(OR($A372="",N($G372)=0),"",($G372-N($F372))/$G372)</f>
        <v/>
      </c>
    </row>
    <row r="373">
      <c r="A373" s="19" t="n"/>
      <c r="B373" s="19" t="n"/>
      <c r="C373" s="19" t="n"/>
      <c r="D373" s="19" t="n"/>
      <c r="E373" s="19" t="n"/>
      <c r="F373" s="20" t="n"/>
      <c r="G373" s="20" t="n"/>
      <c r="H373" s="19" t="n"/>
      <c r="I373" s="21">
        <f>IF($A373="","",SUMIFS('Stock moves'!$G:$G,'Stock moves'!$B:$B,$A373,'Stock moves'!$G:$G,"&gt;0"))</f>
        <v/>
      </c>
      <c r="J373" s="21">
        <f>IF($A373="","",ABS(SUMIFS('Stock moves'!$G:$G,'Stock moves'!$B:$B,$A373,'Stock moves'!$G:$G,"&lt;0")))</f>
        <v/>
      </c>
      <c r="K373" s="21">
        <f>IF($A373="","",N($H373)+$I373-$J373)</f>
        <v/>
      </c>
      <c r="L373" s="19" t="n"/>
      <c r="M373" s="19" t="n"/>
      <c r="N373" s="21">
        <f>IF($A373="","",IF($K373&lt;=0,"Out of stock",IF($K373&lt;=N($L373),"Reorder","OK")))</f>
        <v/>
      </c>
      <c r="O373" s="22">
        <f>IF($A373="","",$K373*N($F373))</f>
        <v/>
      </c>
      <c r="P373" s="23">
        <f>IF(OR($A373="",N($G373)=0),"",($G373-N($F373))/$G373)</f>
        <v/>
      </c>
    </row>
    <row r="374">
      <c r="A374" s="19" t="n"/>
      <c r="B374" s="19" t="n"/>
      <c r="C374" s="19" t="n"/>
      <c r="D374" s="19" t="n"/>
      <c r="E374" s="19" t="n"/>
      <c r="F374" s="20" t="n"/>
      <c r="G374" s="20" t="n"/>
      <c r="H374" s="19" t="n"/>
      <c r="I374" s="21">
        <f>IF($A374="","",SUMIFS('Stock moves'!$G:$G,'Stock moves'!$B:$B,$A374,'Stock moves'!$G:$G,"&gt;0"))</f>
        <v/>
      </c>
      <c r="J374" s="21">
        <f>IF($A374="","",ABS(SUMIFS('Stock moves'!$G:$G,'Stock moves'!$B:$B,$A374,'Stock moves'!$G:$G,"&lt;0")))</f>
        <v/>
      </c>
      <c r="K374" s="21">
        <f>IF($A374="","",N($H374)+$I374-$J374)</f>
        <v/>
      </c>
      <c r="L374" s="19" t="n"/>
      <c r="M374" s="19" t="n"/>
      <c r="N374" s="21">
        <f>IF($A374="","",IF($K374&lt;=0,"Out of stock",IF($K374&lt;=N($L374),"Reorder","OK")))</f>
        <v/>
      </c>
      <c r="O374" s="22">
        <f>IF($A374="","",$K374*N($F374))</f>
        <v/>
      </c>
      <c r="P374" s="23">
        <f>IF(OR($A374="",N($G374)=0),"",($G374-N($F374))/$G374)</f>
        <v/>
      </c>
    </row>
    <row r="375">
      <c r="A375" s="19" t="n"/>
      <c r="B375" s="19" t="n"/>
      <c r="C375" s="19" t="n"/>
      <c r="D375" s="19" t="n"/>
      <c r="E375" s="19" t="n"/>
      <c r="F375" s="20" t="n"/>
      <c r="G375" s="20" t="n"/>
      <c r="H375" s="19" t="n"/>
      <c r="I375" s="21">
        <f>IF($A375="","",SUMIFS('Stock moves'!$G:$G,'Stock moves'!$B:$B,$A375,'Stock moves'!$G:$G,"&gt;0"))</f>
        <v/>
      </c>
      <c r="J375" s="21">
        <f>IF($A375="","",ABS(SUMIFS('Stock moves'!$G:$G,'Stock moves'!$B:$B,$A375,'Stock moves'!$G:$G,"&lt;0")))</f>
        <v/>
      </c>
      <c r="K375" s="21">
        <f>IF($A375="","",N($H375)+$I375-$J375)</f>
        <v/>
      </c>
      <c r="L375" s="19" t="n"/>
      <c r="M375" s="19" t="n"/>
      <c r="N375" s="21">
        <f>IF($A375="","",IF($K375&lt;=0,"Out of stock",IF($K375&lt;=N($L375),"Reorder","OK")))</f>
        <v/>
      </c>
      <c r="O375" s="22">
        <f>IF($A375="","",$K375*N($F375))</f>
        <v/>
      </c>
      <c r="P375" s="23">
        <f>IF(OR($A375="",N($G375)=0),"",($G375-N($F375))/$G375)</f>
        <v/>
      </c>
    </row>
    <row r="376">
      <c r="A376" s="19" t="n"/>
      <c r="B376" s="19" t="n"/>
      <c r="C376" s="19" t="n"/>
      <c r="D376" s="19" t="n"/>
      <c r="E376" s="19" t="n"/>
      <c r="F376" s="20" t="n"/>
      <c r="G376" s="20" t="n"/>
      <c r="H376" s="19" t="n"/>
      <c r="I376" s="21">
        <f>IF($A376="","",SUMIFS('Stock moves'!$G:$G,'Stock moves'!$B:$B,$A376,'Stock moves'!$G:$G,"&gt;0"))</f>
        <v/>
      </c>
      <c r="J376" s="21">
        <f>IF($A376="","",ABS(SUMIFS('Stock moves'!$G:$G,'Stock moves'!$B:$B,$A376,'Stock moves'!$G:$G,"&lt;0")))</f>
        <v/>
      </c>
      <c r="K376" s="21">
        <f>IF($A376="","",N($H376)+$I376-$J376)</f>
        <v/>
      </c>
      <c r="L376" s="19" t="n"/>
      <c r="M376" s="19" t="n"/>
      <c r="N376" s="21">
        <f>IF($A376="","",IF($K376&lt;=0,"Out of stock",IF($K376&lt;=N($L376),"Reorder","OK")))</f>
        <v/>
      </c>
      <c r="O376" s="22">
        <f>IF($A376="","",$K376*N($F376))</f>
        <v/>
      </c>
      <c r="P376" s="23">
        <f>IF(OR($A376="",N($G376)=0),"",($G376-N($F376))/$G376)</f>
        <v/>
      </c>
    </row>
    <row r="377">
      <c r="A377" s="19" t="n"/>
      <c r="B377" s="19" t="n"/>
      <c r="C377" s="19" t="n"/>
      <c r="D377" s="19" t="n"/>
      <c r="E377" s="19" t="n"/>
      <c r="F377" s="20" t="n"/>
      <c r="G377" s="20" t="n"/>
      <c r="H377" s="19" t="n"/>
      <c r="I377" s="21">
        <f>IF($A377="","",SUMIFS('Stock moves'!$G:$G,'Stock moves'!$B:$B,$A377,'Stock moves'!$G:$G,"&gt;0"))</f>
        <v/>
      </c>
      <c r="J377" s="21">
        <f>IF($A377="","",ABS(SUMIFS('Stock moves'!$G:$G,'Stock moves'!$B:$B,$A377,'Stock moves'!$G:$G,"&lt;0")))</f>
        <v/>
      </c>
      <c r="K377" s="21">
        <f>IF($A377="","",N($H377)+$I377-$J377)</f>
        <v/>
      </c>
      <c r="L377" s="19" t="n"/>
      <c r="M377" s="19" t="n"/>
      <c r="N377" s="21">
        <f>IF($A377="","",IF($K377&lt;=0,"Out of stock",IF($K377&lt;=N($L377),"Reorder","OK")))</f>
        <v/>
      </c>
      <c r="O377" s="22">
        <f>IF($A377="","",$K377*N($F377))</f>
        <v/>
      </c>
      <c r="P377" s="23">
        <f>IF(OR($A377="",N($G377)=0),"",($G377-N($F377))/$G377)</f>
        <v/>
      </c>
    </row>
    <row r="378">
      <c r="A378" s="19" t="n"/>
      <c r="B378" s="19" t="n"/>
      <c r="C378" s="19" t="n"/>
      <c r="D378" s="19" t="n"/>
      <c r="E378" s="19" t="n"/>
      <c r="F378" s="20" t="n"/>
      <c r="G378" s="20" t="n"/>
      <c r="H378" s="19" t="n"/>
      <c r="I378" s="21">
        <f>IF($A378="","",SUMIFS('Stock moves'!$G:$G,'Stock moves'!$B:$B,$A378,'Stock moves'!$G:$G,"&gt;0"))</f>
        <v/>
      </c>
      <c r="J378" s="21">
        <f>IF($A378="","",ABS(SUMIFS('Stock moves'!$G:$G,'Stock moves'!$B:$B,$A378,'Stock moves'!$G:$G,"&lt;0")))</f>
        <v/>
      </c>
      <c r="K378" s="21">
        <f>IF($A378="","",N($H378)+$I378-$J378)</f>
        <v/>
      </c>
      <c r="L378" s="19" t="n"/>
      <c r="M378" s="19" t="n"/>
      <c r="N378" s="21">
        <f>IF($A378="","",IF($K378&lt;=0,"Out of stock",IF($K378&lt;=N($L378),"Reorder","OK")))</f>
        <v/>
      </c>
      <c r="O378" s="22">
        <f>IF($A378="","",$K378*N($F378))</f>
        <v/>
      </c>
      <c r="P378" s="23">
        <f>IF(OR($A378="",N($G378)=0),"",($G378-N($F378))/$G378)</f>
        <v/>
      </c>
    </row>
    <row r="379">
      <c r="A379" s="19" t="n"/>
      <c r="B379" s="19" t="n"/>
      <c r="C379" s="19" t="n"/>
      <c r="D379" s="19" t="n"/>
      <c r="E379" s="19" t="n"/>
      <c r="F379" s="20" t="n"/>
      <c r="G379" s="20" t="n"/>
      <c r="H379" s="19" t="n"/>
      <c r="I379" s="21">
        <f>IF($A379="","",SUMIFS('Stock moves'!$G:$G,'Stock moves'!$B:$B,$A379,'Stock moves'!$G:$G,"&gt;0"))</f>
        <v/>
      </c>
      <c r="J379" s="21">
        <f>IF($A379="","",ABS(SUMIFS('Stock moves'!$G:$G,'Stock moves'!$B:$B,$A379,'Stock moves'!$G:$G,"&lt;0")))</f>
        <v/>
      </c>
      <c r="K379" s="21">
        <f>IF($A379="","",N($H379)+$I379-$J379)</f>
        <v/>
      </c>
      <c r="L379" s="19" t="n"/>
      <c r="M379" s="19" t="n"/>
      <c r="N379" s="21">
        <f>IF($A379="","",IF($K379&lt;=0,"Out of stock",IF($K379&lt;=N($L379),"Reorder","OK")))</f>
        <v/>
      </c>
      <c r="O379" s="22">
        <f>IF($A379="","",$K379*N($F379))</f>
        <v/>
      </c>
      <c r="P379" s="23">
        <f>IF(OR($A379="",N($G379)=0),"",($G379-N($F379))/$G379)</f>
        <v/>
      </c>
    </row>
    <row r="380">
      <c r="A380" s="19" t="n"/>
      <c r="B380" s="19" t="n"/>
      <c r="C380" s="19" t="n"/>
      <c r="D380" s="19" t="n"/>
      <c r="E380" s="19" t="n"/>
      <c r="F380" s="20" t="n"/>
      <c r="G380" s="20" t="n"/>
      <c r="H380" s="19" t="n"/>
      <c r="I380" s="21">
        <f>IF($A380="","",SUMIFS('Stock moves'!$G:$G,'Stock moves'!$B:$B,$A380,'Stock moves'!$G:$G,"&gt;0"))</f>
        <v/>
      </c>
      <c r="J380" s="21">
        <f>IF($A380="","",ABS(SUMIFS('Stock moves'!$G:$G,'Stock moves'!$B:$B,$A380,'Stock moves'!$G:$G,"&lt;0")))</f>
        <v/>
      </c>
      <c r="K380" s="21">
        <f>IF($A380="","",N($H380)+$I380-$J380)</f>
        <v/>
      </c>
      <c r="L380" s="19" t="n"/>
      <c r="M380" s="19" t="n"/>
      <c r="N380" s="21">
        <f>IF($A380="","",IF($K380&lt;=0,"Out of stock",IF($K380&lt;=N($L380),"Reorder","OK")))</f>
        <v/>
      </c>
      <c r="O380" s="22">
        <f>IF($A380="","",$K380*N($F380))</f>
        <v/>
      </c>
      <c r="P380" s="23">
        <f>IF(OR($A380="",N($G380)=0),"",($G380-N($F380))/$G380)</f>
        <v/>
      </c>
    </row>
    <row r="381">
      <c r="A381" s="19" t="n"/>
      <c r="B381" s="19" t="n"/>
      <c r="C381" s="19" t="n"/>
      <c r="D381" s="19" t="n"/>
      <c r="E381" s="19" t="n"/>
      <c r="F381" s="20" t="n"/>
      <c r="G381" s="20" t="n"/>
      <c r="H381" s="19" t="n"/>
      <c r="I381" s="21">
        <f>IF($A381="","",SUMIFS('Stock moves'!$G:$G,'Stock moves'!$B:$B,$A381,'Stock moves'!$G:$G,"&gt;0"))</f>
        <v/>
      </c>
      <c r="J381" s="21">
        <f>IF($A381="","",ABS(SUMIFS('Stock moves'!$G:$G,'Stock moves'!$B:$B,$A381,'Stock moves'!$G:$G,"&lt;0")))</f>
        <v/>
      </c>
      <c r="K381" s="21">
        <f>IF($A381="","",N($H381)+$I381-$J381)</f>
        <v/>
      </c>
      <c r="L381" s="19" t="n"/>
      <c r="M381" s="19" t="n"/>
      <c r="N381" s="21">
        <f>IF($A381="","",IF($K381&lt;=0,"Out of stock",IF($K381&lt;=N($L381),"Reorder","OK")))</f>
        <v/>
      </c>
      <c r="O381" s="22">
        <f>IF($A381="","",$K381*N($F381))</f>
        <v/>
      </c>
      <c r="P381" s="23">
        <f>IF(OR($A381="",N($G381)=0),"",($G381-N($F381))/$G381)</f>
        <v/>
      </c>
    </row>
    <row r="382">
      <c r="A382" s="19" t="n"/>
      <c r="B382" s="19" t="n"/>
      <c r="C382" s="19" t="n"/>
      <c r="D382" s="19" t="n"/>
      <c r="E382" s="19" t="n"/>
      <c r="F382" s="20" t="n"/>
      <c r="G382" s="20" t="n"/>
      <c r="H382" s="19" t="n"/>
      <c r="I382" s="21">
        <f>IF($A382="","",SUMIFS('Stock moves'!$G:$G,'Stock moves'!$B:$B,$A382,'Stock moves'!$G:$G,"&gt;0"))</f>
        <v/>
      </c>
      <c r="J382" s="21">
        <f>IF($A382="","",ABS(SUMIFS('Stock moves'!$G:$G,'Stock moves'!$B:$B,$A382,'Stock moves'!$G:$G,"&lt;0")))</f>
        <v/>
      </c>
      <c r="K382" s="21">
        <f>IF($A382="","",N($H382)+$I382-$J382)</f>
        <v/>
      </c>
      <c r="L382" s="19" t="n"/>
      <c r="M382" s="19" t="n"/>
      <c r="N382" s="21">
        <f>IF($A382="","",IF($K382&lt;=0,"Out of stock",IF($K382&lt;=N($L382),"Reorder","OK")))</f>
        <v/>
      </c>
      <c r="O382" s="22">
        <f>IF($A382="","",$K382*N($F382))</f>
        <v/>
      </c>
      <c r="P382" s="23">
        <f>IF(OR($A382="",N($G382)=0),"",($G382-N($F382))/$G382)</f>
        <v/>
      </c>
    </row>
    <row r="383">
      <c r="A383" s="19" t="n"/>
      <c r="B383" s="19" t="n"/>
      <c r="C383" s="19" t="n"/>
      <c r="D383" s="19" t="n"/>
      <c r="E383" s="19" t="n"/>
      <c r="F383" s="20" t="n"/>
      <c r="G383" s="20" t="n"/>
      <c r="H383" s="19" t="n"/>
      <c r="I383" s="21">
        <f>IF($A383="","",SUMIFS('Stock moves'!$G:$G,'Stock moves'!$B:$B,$A383,'Stock moves'!$G:$G,"&gt;0"))</f>
        <v/>
      </c>
      <c r="J383" s="21">
        <f>IF($A383="","",ABS(SUMIFS('Stock moves'!$G:$G,'Stock moves'!$B:$B,$A383,'Stock moves'!$G:$G,"&lt;0")))</f>
        <v/>
      </c>
      <c r="K383" s="21">
        <f>IF($A383="","",N($H383)+$I383-$J383)</f>
        <v/>
      </c>
      <c r="L383" s="19" t="n"/>
      <c r="M383" s="19" t="n"/>
      <c r="N383" s="21">
        <f>IF($A383="","",IF($K383&lt;=0,"Out of stock",IF($K383&lt;=N($L383),"Reorder","OK")))</f>
        <v/>
      </c>
      <c r="O383" s="22">
        <f>IF($A383="","",$K383*N($F383))</f>
        <v/>
      </c>
      <c r="P383" s="23">
        <f>IF(OR($A383="",N($G383)=0),"",($G383-N($F383))/$G383)</f>
        <v/>
      </c>
    </row>
    <row r="384">
      <c r="A384" s="19" t="n"/>
      <c r="B384" s="19" t="n"/>
      <c r="C384" s="19" t="n"/>
      <c r="D384" s="19" t="n"/>
      <c r="E384" s="19" t="n"/>
      <c r="F384" s="20" t="n"/>
      <c r="G384" s="20" t="n"/>
      <c r="H384" s="19" t="n"/>
      <c r="I384" s="21">
        <f>IF($A384="","",SUMIFS('Stock moves'!$G:$G,'Stock moves'!$B:$B,$A384,'Stock moves'!$G:$G,"&gt;0"))</f>
        <v/>
      </c>
      <c r="J384" s="21">
        <f>IF($A384="","",ABS(SUMIFS('Stock moves'!$G:$G,'Stock moves'!$B:$B,$A384,'Stock moves'!$G:$G,"&lt;0")))</f>
        <v/>
      </c>
      <c r="K384" s="21">
        <f>IF($A384="","",N($H384)+$I384-$J384)</f>
        <v/>
      </c>
      <c r="L384" s="19" t="n"/>
      <c r="M384" s="19" t="n"/>
      <c r="N384" s="21">
        <f>IF($A384="","",IF($K384&lt;=0,"Out of stock",IF($K384&lt;=N($L384),"Reorder","OK")))</f>
        <v/>
      </c>
      <c r="O384" s="22">
        <f>IF($A384="","",$K384*N($F384))</f>
        <v/>
      </c>
      <c r="P384" s="23">
        <f>IF(OR($A384="",N($G384)=0),"",($G384-N($F384))/$G384)</f>
        <v/>
      </c>
    </row>
    <row r="385">
      <c r="A385" s="19" t="n"/>
      <c r="B385" s="19" t="n"/>
      <c r="C385" s="19" t="n"/>
      <c r="D385" s="19" t="n"/>
      <c r="E385" s="19" t="n"/>
      <c r="F385" s="20" t="n"/>
      <c r="G385" s="20" t="n"/>
      <c r="H385" s="19" t="n"/>
      <c r="I385" s="21">
        <f>IF($A385="","",SUMIFS('Stock moves'!$G:$G,'Stock moves'!$B:$B,$A385,'Stock moves'!$G:$G,"&gt;0"))</f>
        <v/>
      </c>
      <c r="J385" s="21">
        <f>IF($A385="","",ABS(SUMIFS('Stock moves'!$G:$G,'Stock moves'!$B:$B,$A385,'Stock moves'!$G:$G,"&lt;0")))</f>
        <v/>
      </c>
      <c r="K385" s="21">
        <f>IF($A385="","",N($H385)+$I385-$J385)</f>
        <v/>
      </c>
      <c r="L385" s="19" t="n"/>
      <c r="M385" s="19" t="n"/>
      <c r="N385" s="21">
        <f>IF($A385="","",IF($K385&lt;=0,"Out of stock",IF($K385&lt;=N($L385),"Reorder","OK")))</f>
        <v/>
      </c>
      <c r="O385" s="22">
        <f>IF($A385="","",$K385*N($F385))</f>
        <v/>
      </c>
      <c r="P385" s="23">
        <f>IF(OR($A385="",N($G385)=0),"",($G385-N($F385))/$G385)</f>
        <v/>
      </c>
    </row>
    <row r="386">
      <c r="A386" s="19" t="n"/>
      <c r="B386" s="19" t="n"/>
      <c r="C386" s="19" t="n"/>
      <c r="D386" s="19" t="n"/>
      <c r="E386" s="19" t="n"/>
      <c r="F386" s="20" t="n"/>
      <c r="G386" s="20" t="n"/>
      <c r="H386" s="19" t="n"/>
      <c r="I386" s="21">
        <f>IF($A386="","",SUMIFS('Stock moves'!$G:$G,'Stock moves'!$B:$B,$A386,'Stock moves'!$G:$G,"&gt;0"))</f>
        <v/>
      </c>
      <c r="J386" s="21">
        <f>IF($A386="","",ABS(SUMIFS('Stock moves'!$G:$G,'Stock moves'!$B:$B,$A386,'Stock moves'!$G:$G,"&lt;0")))</f>
        <v/>
      </c>
      <c r="K386" s="21">
        <f>IF($A386="","",N($H386)+$I386-$J386)</f>
        <v/>
      </c>
      <c r="L386" s="19" t="n"/>
      <c r="M386" s="19" t="n"/>
      <c r="N386" s="21">
        <f>IF($A386="","",IF($K386&lt;=0,"Out of stock",IF($K386&lt;=N($L386),"Reorder","OK")))</f>
        <v/>
      </c>
      <c r="O386" s="22">
        <f>IF($A386="","",$K386*N($F386))</f>
        <v/>
      </c>
      <c r="P386" s="23">
        <f>IF(OR($A386="",N($G386)=0),"",($G386-N($F386))/$G386)</f>
        <v/>
      </c>
    </row>
    <row r="387">
      <c r="A387" s="19" t="n"/>
      <c r="B387" s="19" t="n"/>
      <c r="C387" s="19" t="n"/>
      <c r="D387" s="19" t="n"/>
      <c r="E387" s="19" t="n"/>
      <c r="F387" s="20" t="n"/>
      <c r="G387" s="20" t="n"/>
      <c r="H387" s="19" t="n"/>
      <c r="I387" s="21">
        <f>IF($A387="","",SUMIFS('Stock moves'!$G:$G,'Stock moves'!$B:$B,$A387,'Stock moves'!$G:$G,"&gt;0"))</f>
        <v/>
      </c>
      <c r="J387" s="21">
        <f>IF($A387="","",ABS(SUMIFS('Stock moves'!$G:$G,'Stock moves'!$B:$B,$A387,'Stock moves'!$G:$G,"&lt;0")))</f>
        <v/>
      </c>
      <c r="K387" s="21">
        <f>IF($A387="","",N($H387)+$I387-$J387)</f>
        <v/>
      </c>
      <c r="L387" s="19" t="n"/>
      <c r="M387" s="19" t="n"/>
      <c r="N387" s="21">
        <f>IF($A387="","",IF($K387&lt;=0,"Out of stock",IF($K387&lt;=N($L387),"Reorder","OK")))</f>
        <v/>
      </c>
      <c r="O387" s="22">
        <f>IF($A387="","",$K387*N($F387))</f>
        <v/>
      </c>
      <c r="P387" s="23">
        <f>IF(OR($A387="",N($G387)=0),"",($G387-N($F387))/$G387)</f>
        <v/>
      </c>
    </row>
    <row r="388">
      <c r="A388" s="19" t="n"/>
      <c r="B388" s="19" t="n"/>
      <c r="C388" s="19" t="n"/>
      <c r="D388" s="19" t="n"/>
      <c r="E388" s="19" t="n"/>
      <c r="F388" s="20" t="n"/>
      <c r="G388" s="20" t="n"/>
      <c r="H388" s="19" t="n"/>
      <c r="I388" s="21">
        <f>IF($A388="","",SUMIFS('Stock moves'!$G:$G,'Stock moves'!$B:$B,$A388,'Stock moves'!$G:$G,"&gt;0"))</f>
        <v/>
      </c>
      <c r="J388" s="21">
        <f>IF($A388="","",ABS(SUMIFS('Stock moves'!$G:$G,'Stock moves'!$B:$B,$A388,'Stock moves'!$G:$G,"&lt;0")))</f>
        <v/>
      </c>
      <c r="K388" s="21">
        <f>IF($A388="","",N($H388)+$I388-$J388)</f>
        <v/>
      </c>
      <c r="L388" s="19" t="n"/>
      <c r="M388" s="19" t="n"/>
      <c r="N388" s="21">
        <f>IF($A388="","",IF($K388&lt;=0,"Out of stock",IF($K388&lt;=N($L388),"Reorder","OK")))</f>
        <v/>
      </c>
      <c r="O388" s="22">
        <f>IF($A388="","",$K388*N($F388))</f>
        <v/>
      </c>
      <c r="P388" s="23">
        <f>IF(OR($A388="",N($G388)=0),"",($G388-N($F388))/$G388)</f>
        <v/>
      </c>
    </row>
    <row r="389">
      <c r="A389" s="19" t="n"/>
      <c r="B389" s="19" t="n"/>
      <c r="C389" s="19" t="n"/>
      <c r="D389" s="19" t="n"/>
      <c r="E389" s="19" t="n"/>
      <c r="F389" s="20" t="n"/>
      <c r="G389" s="20" t="n"/>
      <c r="H389" s="19" t="n"/>
      <c r="I389" s="21">
        <f>IF($A389="","",SUMIFS('Stock moves'!$G:$G,'Stock moves'!$B:$B,$A389,'Stock moves'!$G:$G,"&gt;0"))</f>
        <v/>
      </c>
      <c r="J389" s="21">
        <f>IF($A389="","",ABS(SUMIFS('Stock moves'!$G:$G,'Stock moves'!$B:$B,$A389,'Stock moves'!$G:$G,"&lt;0")))</f>
        <v/>
      </c>
      <c r="K389" s="21">
        <f>IF($A389="","",N($H389)+$I389-$J389)</f>
        <v/>
      </c>
      <c r="L389" s="19" t="n"/>
      <c r="M389" s="19" t="n"/>
      <c r="N389" s="21">
        <f>IF($A389="","",IF($K389&lt;=0,"Out of stock",IF($K389&lt;=N($L389),"Reorder","OK")))</f>
        <v/>
      </c>
      <c r="O389" s="22">
        <f>IF($A389="","",$K389*N($F389))</f>
        <v/>
      </c>
      <c r="P389" s="23">
        <f>IF(OR($A389="",N($G389)=0),"",($G389-N($F389))/$G389)</f>
        <v/>
      </c>
    </row>
    <row r="390">
      <c r="A390" s="19" t="n"/>
      <c r="B390" s="19" t="n"/>
      <c r="C390" s="19" t="n"/>
      <c r="D390" s="19" t="n"/>
      <c r="E390" s="19" t="n"/>
      <c r="F390" s="20" t="n"/>
      <c r="G390" s="20" t="n"/>
      <c r="H390" s="19" t="n"/>
      <c r="I390" s="21">
        <f>IF($A390="","",SUMIFS('Stock moves'!$G:$G,'Stock moves'!$B:$B,$A390,'Stock moves'!$G:$G,"&gt;0"))</f>
        <v/>
      </c>
      <c r="J390" s="21">
        <f>IF($A390="","",ABS(SUMIFS('Stock moves'!$G:$G,'Stock moves'!$B:$B,$A390,'Stock moves'!$G:$G,"&lt;0")))</f>
        <v/>
      </c>
      <c r="K390" s="21">
        <f>IF($A390="","",N($H390)+$I390-$J390)</f>
        <v/>
      </c>
      <c r="L390" s="19" t="n"/>
      <c r="M390" s="19" t="n"/>
      <c r="N390" s="21">
        <f>IF($A390="","",IF($K390&lt;=0,"Out of stock",IF($K390&lt;=N($L390),"Reorder","OK")))</f>
        <v/>
      </c>
      <c r="O390" s="22">
        <f>IF($A390="","",$K390*N($F390))</f>
        <v/>
      </c>
      <c r="P390" s="23">
        <f>IF(OR($A390="",N($G390)=0),"",($G390-N($F390))/$G390)</f>
        <v/>
      </c>
    </row>
    <row r="391">
      <c r="A391" s="19" t="n"/>
      <c r="B391" s="19" t="n"/>
      <c r="C391" s="19" t="n"/>
      <c r="D391" s="19" t="n"/>
      <c r="E391" s="19" t="n"/>
      <c r="F391" s="20" t="n"/>
      <c r="G391" s="20" t="n"/>
      <c r="H391" s="19" t="n"/>
      <c r="I391" s="21">
        <f>IF($A391="","",SUMIFS('Stock moves'!$G:$G,'Stock moves'!$B:$B,$A391,'Stock moves'!$G:$G,"&gt;0"))</f>
        <v/>
      </c>
      <c r="J391" s="21">
        <f>IF($A391="","",ABS(SUMIFS('Stock moves'!$G:$G,'Stock moves'!$B:$B,$A391,'Stock moves'!$G:$G,"&lt;0")))</f>
        <v/>
      </c>
      <c r="K391" s="21">
        <f>IF($A391="","",N($H391)+$I391-$J391)</f>
        <v/>
      </c>
      <c r="L391" s="19" t="n"/>
      <c r="M391" s="19" t="n"/>
      <c r="N391" s="21">
        <f>IF($A391="","",IF($K391&lt;=0,"Out of stock",IF($K391&lt;=N($L391),"Reorder","OK")))</f>
        <v/>
      </c>
      <c r="O391" s="22">
        <f>IF($A391="","",$K391*N($F391))</f>
        <v/>
      </c>
      <c r="P391" s="23">
        <f>IF(OR($A391="",N($G391)=0),"",($G391-N($F391))/$G391)</f>
        <v/>
      </c>
    </row>
    <row r="392">
      <c r="A392" s="19" t="n"/>
      <c r="B392" s="19" t="n"/>
      <c r="C392" s="19" t="n"/>
      <c r="D392" s="19" t="n"/>
      <c r="E392" s="19" t="n"/>
      <c r="F392" s="20" t="n"/>
      <c r="G392" s="20" t="n"/>
      <c r="H392" s="19" t="n"/>
      <c r="I392" s="21">
        <f>IF($A392="","",SUMIFS('Stock moves'!$G:$G,'Stock moves'!$B:$B,$A392,'Stock moves'!$G:$G,"&gt;0"))</f>
        <v/>
      </c>
      <c r="J392" s="21">
        <f>IF($A392="","",ABS(SUMIFS('Stock moves'!$G:$G,'Stock moves'!$B:$B,$A392,'Stock moves'!$G:$G,"&lt;0")))</f>
        <v/>
      </c>
      <c r="K392" s="21">
        <f>IF($A392="","",N($H392)+$I392-$J392)</f>
        <v/>
      </c>
      <c r="L392" s="19" t="n"/>
      <c r="M392" s="19" t="n"/>
      <c r="N392" s="21">
        <f>IF($A392="","",IF($K392&lt;=0,"Out of stock",IF($K392&lt;=N($L392),"Reorder","OK")))</f>
        <v/>
      </c>
      <c r="O392" s="22">
        <f>IF($A392="","",$K392*N($F392))</f>
        <v/>
      </c>
      <c r="P392" s="23">
        <f>IF(OR($A392="",N($G392)=0),"",($G392-N($F392))/$G392)</f>
        <v/>
      </c>
    </row>
    <row r="393">
      <c r="A393" s="19" t="n"/>
      <c r="B393" s="19" t="n"/>
      <c r="C393" s="19" t="n"/>
      <c r="D393" s="19" t="n"/>
      <c r="E393" s="19" t="n"/>
      <c r="F393" s="20" t="n"/>
      <c r="G393" s="20" t="n"/>
      <c r="H393" s="19" t="n"/>
      <c r="I393" s="21">
        <f>IF($A393="","",SUMIFS('Stock moves'!$G:$G,'Stock moves'!$B:$B,$A393,'Stock moves'!$G:$G,"&gt;0"))</f>
        <v/>
      </c>
      <c r="J393" s="21">
        <f>IF($A393="","",ABS(SUMIFS('Stock moves'!$G:$G,'Stock moves'!$B:$B,$A393,'Stock moves'!$G:$G,"&lt;0")))</f>
        <v/>
      </c>
      <c r="K393" s="21">
        <f>IF($A393="","",N($H393)+$I393-$J393)</f>
        <v/>
      </c>
      <c r="L393" s="19" t="n"/>
      <c r="M393" s="19" t="n"/>
      <c r="N393" s="21">
        <f>IF($A393="","",IF($K393&lt;=0,"Out of stock",IF($K393&lt;=N($L393),"Reorder","OK")))</f>
        <v/>
      </c>
      <c r="O393" s="22">
        <f>IF($A393="","",$K393*N($F393))</f>
        <v/>
      </c>
      <c r="P393" s="23">
        <f>IF(OR($A393="",N($G393)=0),"",($G393-N($F393))/$G393)</f>
        <v/>
      </c>
    </row>
    <row r="394">
      <c r="A394" s="19" t="n"/>
      <c r="B394" s="19" t="n"/>
      <c r="C394" s="19" t="n"/>
      <c r="D394" s="19" t="n"/>
      <c r="E394" s="19" t="n"/>
      <c r="F394" s="20" t="n"/>
      <c r="G394" s="20" t="n"/>
      <c r="H394" s="19" t="n"/>
      <c r="I394" s="21">
        <f>IF($A394="","",SUMIFS('Stock moves'!$G:$G,'Stock moves'!$B:$B,$A394,'Stock moves'!$G:$G,"&gt;0"))</f>
        <v/>
      </c>
      <c r="J394" s="21">
        <f>IF($A394="","",ABS(SUMIFS('Stock moves'!$G:$G,'Stock moves'!$B:$B,$A394,'Stock moves'!$G:$G,"&lt;0")))</f>
        <v/>
      </c>
      <c r="K394" s="21">
        <f>IF($A394="","",N($H394)+$I394-$J394)</f>
        <v/>
      </c>
      <c r="L394" s="19" t="n"/>
      <c r="M394" s="19" t="n"/>
      <c r="N394" s="21">
        <f>IF($A394="","",IF($K394&lt;=0,"Out of stock",IF($K394&lt;=N($L394),"Reorder","OK")))</f>
        <v/>
      </c>
      <c r="O394" s="22">
        <f>IF($A394="","",$K394*N($F394))</f>
        <v/>
      </c>
      <c r="P394" s="23">
        <f>IF(OR($A394="",N($G394)=0),"",($G394-N($F394))/$G394)</f>
        <v/>
      </c>
    </row>
    <row r="395">
      <c r="A395" s="19" t="n"/>
      <c r="B395" s="19" t="n"/>
      <c r="C395" s="19" t="n"/>
      <c r="D395" s="19" t="n"/>
      <c r="E395" s="19" t="n"/>
      <c r="F395" s="20" t="n"/>
      <c r="G395" s="20" t="n"/>
      <c r="H395" s="19" t="n"/>
      <c r="I395" s="21">
        <f>IF($A395="","",SUMIFS('Stock moves'!$G:$G,'Stock moves'!$B:$B,$A395,'Stock moves'!$G:$G,"&gt;0"))</f>
        <v/>
      </c>
      <c r="J395" s="21">
        <f>IF($A395="","",ABS(SUMIFS('Stock moves'!$G:$G,'Stock moves'!$B:$B,$A395,'Stock moves'!$G:$G,"&lt;0")))</f>
        <v/>
      </c>
      <c r="K395" s="21">
        <f>IF($A395="","",N($H395)+$I395-$J395)</f>
        <v/>
      </c>
      <c r="L395" s="19" t="n"/>
      <c r="M395" s="19" t="n"/>
      <c r="N395" s="21">
        <f>IF($A395="","",IF($K395&lt;=0,"Out of stock",IF($K395&lt;=N($L395),"Reorder","OK")))</f>
        <v/>
      </c>
      <c r="O395" s="22">
        <f>IF($A395="","",$K395*N($F395))</f>
        <v/>
      </c>
      <c r="P395" s="23">
        <f>IF(OR($A395="",N($G395)=0),"",($G395-N($F395))/$G395)</f>
        <v/>
      </c>
    </row>
    <row r="396">
      <c r="A396" s="19" t="n"/>
      <c r="B396" s="19" t="n"/>
      <c r="C396" s="19" t="n"/>
      <c r="D396" s="19" t="n"/>
      <c r="E396" s="19" t="n"/>
      <c r="F396" s="20" t="n"/>
      <c r="G396" s="20" t="n"/>
      <c r="H396" s="19" t="n"/>
      <c r="I396" s="21">
        <f>IF($A396="","",SUMIFS('Stock moves'!$G:$G,'Stock moves'!$B:$B,$A396,'Stock moves'!$G:$G,"&gt;0"))</f>
        <v/>
      </c>
      <c r="J396" s="21">
        <f>IF($A396="","",ABS(SUMIFS('Stock moves'!$G:$G,'Stock moves'!$B:$B,$A396,'Stock moves'!$G:$G,"&lt;0")))</f>
        <v/>
      </c>
      <c r="K396" s="21">
        <f>IF($A396="","",N($H396)+$I396-$J396)</f>
        <v/>
      </c>
      <c r="L396" s="19" t="n"/>
      <c r="M396" s="19" t="n"/>
      <c r="N396" s="21">
        <f>IF($A396="","",IF($K396&lt;=0,"Out of stock",IF($K396&lt;=N($L396),"Reorder","OK")))</f>
        <v/>
      </c>
      <c r="O396" s="22">
        <f>IF($A396="","",$K396*N($F396))</f>
        <v/>
      </c>
      <c r="P396" s="23">
        <f>IF(OR($A396="",N($G396)=0),"",($G396-N($F396))/$G396)</f>
        <v/>
      </c>
    </row>
    <row r="397">
      <c r="A397" s="19" t="n"/>
      <c r="B397" s="19" t="n"/>
      <c r="C397" s="19" t="n"/>
      <c r="D397" s="19" t="n"/>
      <c r="E397" s="19" t="n"/>
      <c r="F397" s="20" t="n"/>
      <c r="G397" s="20" t="n"/>
      <c r="H397" s="19" t="n"/>
      <c r="I397" s="21">
        <f>IF($A397="","",SUMIFS('Stock moves'!$G:$G,'Stock moves'!$B:$B,$A397,'Stock moves'!$G:$G,"&gt;0"))</f>
        <v/>
      </c>
      <c r="J397" s="21">
        <f>IF($A397="","",ABS(SUMIFS('Stock moves'!$G:$G,'Stock moves'!$B:$B,$A397,'Stock moves'!$G:$G,"&lt;0")))</f>
        <v/>
      </c>
      <c r="K397" s="21">
        <f>IF($A397="","",N($H397)+$I397-$J397)</f>
        <v/>
      </c>
      <c r="L397" s="19" t="n"/>
      <c r="M397" s="19" t="n"/>
      <c r="N397" s="21">
        <f>IF($A397="","",IF($K397&lt;=0,"Out of stock",IF($K397&lt;=N($L397),"Reorder","OK")))</f>
        <v/>
      </c>
      <c r="O397" s="22">
        <f>IF($A397="","",$K397*N($F397))</f>
        <v/>
      </c>
      <c r="P397" s="23">
        <f>IF(OR($A397="",N($G397)=0),"",($G397-N($F397))/$G397)</f>
        <v/>
      </c>
    </row>
    <row r="398">
      <c r="A398" s="19" t="n"/>
      <c r="B398" s="19" t="n"/>
      <c r="C398" s="19" t="n"/>
      <c r="D398" s="19" t="n"/>
      <c r="E398" s="19" t="n"/>
      <c r="F398" s="20" t="n"/>
      <c r="G398" s="20" t="n"/>
      <c r="H398" s="19" t="n"/>
      <c r="I398" s="21">
        <f>IF($A398="","",SUMIFS('Stock moves'!$G:$G,'Stock moves'!$B:$B,$A398,'Stock moves'!$G:$G,"&gt;0"))</f>
        <v/>
      </c>
      <c r="J398" s="21">
        <f>IF($A398="","",ABS(SUMIFS('Stock moves'!$G:$G,'Stock moves'!$B:$B,$A398,'Stock moves'!$G:$G,"&lt;0")))</f>
        <v/>
      </c>
      <c r="K398" s="21">
        <f>IF($A398="","",N($H398)+$I398-$J398)</f>
        <v/>
      </c>
      <c r="L398" s="19" t="n"/>
      <c r="M398" s="19" t="n"/>
      <c r="N398" s="21">
        <f>IF($A398="","",IF($K398&lt;=0,"Out of stock",IF($K398&lt;=N($L398),"Reorder","OK")))</f>
        <v/>
      </c>
      <c r="O398" s="22">
        <f>IF($A398="","",$K398*N($F398))</f>
        <v/>
      </c>
      <c r="P398" s="23">
        <f>IF(OR($A398="",N($G398)=0),"",($G398-N($F398))/$G398)</f>
        <v/>
      </c>
    </row>
    <row r="399">
      <c r="A399" s="19" t="n"/>
      <c r="B399" s="19" t="n"/>
      <c r="C399" s="19" t="n"/>
      <c r="D399" s="19" t="n"/>
      <c r="E399" s="19" t="n"/>
      <c r="F399" s="20" t="n"/>
      <c r="G399" s="20" t="n"/>
      <c r="H399" s="19" t="n"/>
      <c r="I399" s="21">
        <f>IF($A399="","",SUMIFS('Stock moves'!$G:$G,'Stock moves'!$B:$B,$A399,'Stock moves'!$G:$G,"&gt;0"))</f>
        <v/>
      </c>
      <c r="J399" s="21">
        <f>IF($A399="","",ABS(SUMIFS('Stock moves'!$G:$G,'Stock moves'!$B:$B,$A399,'Stock moves'!$G:$G,"&lt;0")))</f>
        <v/>
      </c>
      <c r="K399" s="21">
        <f>IF($A399="","",N($H399)+$I399-$J399)</f>
        <v/>
      </c>
      <c r="L399" s="19" t="n"/>
      <c r="M399" s="19" t="n"/>
      <c r="N399" s="21">
        <f>IF($A399="","",IF($K399&lt;=0,"Out of stock",IF($K399&lt;=N($L399),"Reorder","OK")))</f>
        <v/>
      </c>
      <c r="O399" s="22">
        <f>IF($A399="","",$K399*N($F399))</f>
        <v/>
      </c>
      <c r="P399" s="23">
        <f>IF(OR($A399="",N($G399)=0),"",($G399-N($F399))/$G399)</f>
        <v/>
      </c>
    </row>
    <row r="400">
      <c r="A400" s="19" t="n"/>
      <c r="B400" s="19" t="n"/>
      <c r="C400" s="19" t="n"/>
      <c r="D400" s="19" t="n"/>
      <c r="E400" s="19" t="n"/>
      <c r="F400" s="20" t="n"/>
      <c r="G400" s="20" t="n"/>
      <c r="H400" s="19" t="n"/>
      <c r="I400" s="21">
        <f>IF($A400="","",SUMIFS('Stock moves'!$G:$G,'Stock moves'!$B:$B,$A400,'Stock moves'!$G:$G,"&gt;0"))</f>
        <v/>
      </c>
      <c r="J400" s="21">
        <f>IF($A400="","",ABS(SUMIFS('Stock moves'!$G:$G,'Stock moves'!$B:$B,$A400,'Stock moves'!$G:$G,"&lt;0")))</f>
        <v/>
      </c>
      <c r="K400" s="21">
        <f>IF($A400="","",N($H400)+$I400-$J400)</f>
        <v/>
      </c>
      <c r="L400" s="19" t="n"/>
      <c r="M400" s="19" t="n"/>
      <c r="N400" s="21">
        <f>IF($A400="","",IF($K400&lt;=0,"Out of stock",IF($K400&lt;=N($L400),"Reorder","OK")))</f>
        <v/>
      </c>
      <c r="O400" s="22">
        <f>IF($A400="","",$K400*N($F400))</f>
        <v/>
      </c>
      <c r="P400" s="23">
        <f>IF(OR($A400="",N($G400)=0),"",($G400-N($F400))/$G400)</f>
        <v/>
      </c>
    </row>
    <row r="401">
      <c r="A401" s="19" t="n"/>
      <c r="B401" s="19" t="n"/>
      <c r="C401" s="19" t="n"/>
      <c r="D401" s="19" t="n"/>
      <c r="E401" s="19" t="n"/>
      <c r="F401" s="20" t="n"/>
      <c r="G401" s="20" t="n"/>
      <c r="H401" s="19" t="n"/>
      <c r="I401" s="21">
        <f>IF($A401="","",SUMIFS('Stock moves'!$G:$G,'Stock moves'!$B:$B,$A401,'Stock moves'!$G:$G,"&gt;0"))</f>
        <v/>
      </c>
      <c r="J401" s="21">
        <f>IF($A401="","",ABS(SUMIFS('Stock moves'!$G:$G,'Stock moves'!$B:$B,$A401,'Stock moves'!$G:$G,"&lt;0")))</f>
        <v/>
      </c>
      <c r="K401" s="21">
        <f>IF($A401="","",N($H401)+$I401-$J401)</f>
        <v/>
      </c>
      <c r="L401" s="19" t="n"/>
      <c r="M401" s="19" t="n"/>
      <c r="N401" s="21">
        <f>IF($A401="","",IF($K401&lt;=0,"Out of stock",IF($K401&lt;=N($L401),"Reorder","OK")))</f>
        <v/>
      </c>
      <c r="O401" s="22">
        <f>IF($A401="","",$K401*N($F401))</f>
        <v/>
      </c>
      <c r="P401" s="23">
        <f>IF(OR($A401="",N($G401)=0),"",($G401-N($F401))/$G401)</f>
        <v/>
      </c>
    </row>
    <row r="402">
      <c r="A402" s="19" t="n"/>
      <c r="B402" s="19" t="n"/>
      <c r="C402" s="19" t="n"/>
      <c r="D402" s="19" t="n"/>
      <c r="E402" s="19" t="n"/>
      <c r="F402" s="20" t="n"/>
      <c r="G402" s="20" t="n"/>
      <c r="H402" s="19" t="n"/>
      <c r="I402" s="21">
        <f>IF($A402="","",SUMIFS('Stock moves'!$G:$G,'Stock moves'!$B:$B,$A402,'Stock moves'!$G:$G,"&gt;0"))</f>
        <v/>
      </c>
      <c r="J402" s="21">
        <f>IF($A402="","",ABS(SUMIFS('Stock moves'!$G:$G,'Stock moves'!$B:$B,$A402,'Stock moves'!$G:$G,"&lt;0")))</f>
        <v/>
      </c>
      <c r="K402" s="21">
        <f>IF($A402="","",N($H402)+$I402-$J402)</f>
        <v/>
      </c>
      <c r="L402" s="19" t="n"/>
      <c r="M402" s="19" t="n"/>
      <c r="N402" s="21">
        <f>IF($A402="","",IF($K402&lt;=0,"Out of stock",IF($K402&lt;=N($L402),"Reorder","OK")))</f>
        <v/>
      </c>
      <c r="O402" s="22">
        <f>IF($A402="","",$K402*N($F402))</f>
        <v/>
      </c>
      <c r="P402" s="23">
        <f>IF(OR($A402="",N($G402)=0),"",($G402-N($F402))/$G402)</f>
        <v/>
      </c>
    </row>
    <row r="403">
      <c r="A403" s="19" t="n"/>
      <c r="B403" s="19" t="n"/>
      <c r="C403" s="19" t="n"/>
      <c r="D403" s="19" t="n"/>
      <c r="E403" s="19" t="n"/>
      <c r="F403" s="20" t="n"/>
      <c r="G403" s="20" t="n"/>
      <c r="H403" s="19" t="n"/>
      <c r="I403" s="21">
        <f>IF($A403="","",SUMIFS('Stock moves'!$G:$G,'Stock moves'!$B:$B,$A403,'Stock moves'!$G:$G,"&gt;0"))</f>
        <v/>
      </c>
      <c r="J403" s="21">
        <f>IF($A403="","",ABS(SUMIFS('Stock moves'!$G:$G,'Stock moves'!$B:$B,$A403,'Stock moves'!$G:$G,"&lt;0")))</f>
        <v/>
      </c>
      <c r="K403" s="21">
        <f>IF($A403="","",N($H403)+$I403-$J403)</f>
        <v/>
      </c>
      <c r="L403" s="19" t="n"/>
      <c r="M403" s="19" t="n"/>
      <c r="N403" s="21">
        <f>IF($A403="","",IF($K403&lt;=0,"Out of stock",IF($K403&lt;=N($L403),"Reorder","OK")))</f>
        <v/>
      </c>
      <c r="O403" s="22">
        <f>IF($A403="","",$K403*N($F403))</f>
        <v/>
      </c>
      <c r="P403" s="23">
        <f>IF(OR($A403="",N($G403)=0),"",($G403-N($F403))/$G403)</f>
        <v/>
      </c>
    </row>
    <row r="404">
      <c r="A404" s="19" t="n"/>
      <c r="B404" s="19" t="n"/>
      <c r="C404" s="19" t="n"/>
      <c r="D404" s="19" t="n"/>
      <c r="E404" s="19" t="n"/>
      <c r="F404" s="20" t="n"/>
      <c r="G404" s="20" t="n"/>
      <c r="H404" s="19" t="n"/>
      <c r="I404" s="21">
        <f>IF($A404="","",SUMIFS('Stock moves'!$G:$G,'Stock moves'!$B:$B,$A404,'Stock moves'!$G:$G,"&gt;0"))</f>
        <v/>
      </c>
      <c r="J404" s="21">
        <f>IF($A404="","",ABS(SUMIFS('Stock moves'!$G:$G,'Stock moves'!$B:$B,$A404,'Stock moves'!$G:$G,"&lt;0")))</f>
        <v/>
      </c>
      <c r="K404" s="21">
        <f>IF($A404="","",N($H404)+$I404-$J404)</f>
        <v/>
      </c>
      <c r="L404" s="19" t="n"/>
      <c r="M404" s="19" t="n"/>
      <c r="N404" s="21">
        <f>IF($A404="","",IF($K404&lt;=0,"Out of stock",IF($K404&lt;=N($L404),"Reorder","OK")))</f>
        <v/>
      </c>
      <c r="O404" s="22">
        <f>IF($A404="","",$K404*N($F404))</f>
        <v/>
      </c>
      <c r="P404" s="23">
        <f>IF(OR($A404="",N($G404)=0),"",($G404-N($F404))/$G404)</f>
        <v/>
      </c>
    </row>
    <row r="405">
      <c r="A405" s="19" t="n"/>
      <c r="B405" s="19" t="n"/>
      <c r="C405" s="19" t="n"/>
      <c r="D405" s="19" t="n"/>
      <c r="E405" s="19" t="n"/>
      <c r="F405" s="20" t="n"/>
      <c r="G405" s="20" t="n"/>
      <c r="H405" s="19" t="n"/>
      <c r="I405" s="21">
        <f>IF($A405="","",SUMIFS('Stock moves'!$G:$G,'Stock moves'!$B:$B,$A405,'Stock moves'!$G:$G,"&gt;0"))</f>
        <v/>
      </c>
      <c r="J405" s="21">
        <f>IF($A405="","",ABS(SUMIFS('Stock moves'!$G:$G,'Stock moves'!$B:$B,$A405,'Stock moves'!$G:$G,"&lt;0")))</f>
        <v/>
      </c>
      <c r="K405" s="21">
        <f>IF($A405="","",N($H405)+$I405-$J405)</f>
        <v/>
      </c>
      <c r="L405" s="19" t="n"/>
      <c r="M405" s="19" t="n"/>
      <c r="N405" s="21">
        <f>IF($A405="","",IF($K405&lt;=0,"Out of stock",IF($K405&lt;=N($L405),"Reorder","OK")))</f>
        <v/>
      </c>
      <c r="O405" s="22">
        <f>IF($A405="","",$K405*N($F405))</f>
        <v/>
      </c>
      <c r="P405" s="23">
        <f>IF(OR($A405="",N($G405)=0),"",($G405-N($F405))/$G405)</f>
        <v/>
      </c>
    </row>
    <row r="406">
      <c r="A406" s="19" t="n"/>
      <c r="B406" s="19" t="n"/>
      <c r="C406" s="19" t="n"/>
      <c r="D406" s="19" t="n"/>
      <c r="E406" s="19" t="n"/>
      <c r="F406" s="20" t="n"/>
      <c r="G406" s="20" t="n"/>
      <c r="H406" s="19" t="n"/>
      <c r="I406" s="21">
        <f>IF($A406="","",SUMIFS('Stock moves'!$G:$G,'Stock moves'!$B:$B,$A406,'Stock moves'!$G:$G,"&gt;0"))</f>
        <v/>
      </c>
      <c r="J406" s="21">
        <f>IF($A406="","",ABS(SUMIFS('Stock moves'!$G:$G,'Stock moves'!$B:$B,$A406,'Stock moves'!$G:$G,"&lt;0")))</f>
        <v/>
      </c>
      <c r="K406" s="21">
        <f>IF($A406="","",N($H406)+$I406-$J406)</f>
        <v/>
      </c>
      <c r="L406" s="19" t="n"/>
      <c r="M406" s="19" t="n"/>
      <c r="N406" s="21">
        <f>IF($A406="","",IF($K406&lt;=0,"Out of stock",IF($K406&lt;=N($L406),"Reorder","OK")))</f>
        <v/>
      </c>
      <c r="O406" s="22">
        <f>IF($A406="","",$K406*N($F406))</f>
        <v/>
      </c>
      <c r="P406" s="23">
        <f>IF(OR($A406="",N($G406)=0),"",($G406-N($F406))/$G406)</f>
        <v/>
      </c>
    </row>
    <row r="407">
      <c r="A407" s="19" t="n"/>
      <c r="B407" s="19" t="n"/>
      <c r="C407" s="19" t="n"/>
      <c r="D407" s="19" t="n"/>
      <c r="E407" s="19" t="n"/>
      <c r="F407" s="20" t="n"/>
      <c r="G407" s="20" t="n"/>
      <c r="H407" s="19" t="n"/>
      <c r="I407" s="21">
        <f>IF($A407="","",SUMIFS('Stock moves'!$G:$G,'Stock moves'!$B:$B,$A407,'Stock moves'!$G:$G,"&gt;0"))</f>
        <v/>
      </c>
      <c r="J407" s="21">
        <f>IF($A407="","",ABS(SUMIFS('Stock moves'!$G:$G,'Stock moves'!$B:$B,$A407,'Stock moves'!$G:$G,"&lt;0")))</f>
        <v/>
      </c>
      <c r="K407" s="21">
        <f>IF($A407="","",N($H407)+$I407-$J407)</f>
        <v/>
      </c>
      <c r="L407" s="19" t="n"/>
      <c r="M407" s="19" t="n"/>
      <c r="N407" s="21">
        <f>IF($A407="","",IF($K407&lt;=0,"Out of stock",IF($K407&lt;=N($L407),"Reorder","OK")))</f>
        <v/>
      </c>
      <c r="O407" s="22">
        <f>IF($A407="","",$K407*N($F407))</f>
        <v/>
      </c>
      <c r="P407" s="23">
        <f>IF(OR($A407="",N($G407)=0),"",($G407-N($F407))/$G407)</f>
        <v/>
      </c>
    </row>
    <row r="408">
      <c r="A408" s="19" t="n"/>
      <c r="B408" s="19" t="n"/>
      <c r="C408" s="19" t="n"/>
      <c r="D408" s="19" t="n"/>
      <c r="E408" s="19" t="n"/>
      <c r="F408" s="20" t="n"/>
      <c r="G408" s="20" t="n"/>
      <c r="H408" s="19" t="n"/>
      <c r="I408" s="21">
        <f>IF($A408="","",SUMIFS('Stock moves'!$G:$G,'Stock moves'!$B:$B,$A408,'Stock moves'!$G:$G,"&gt;0"))</f>
        <v/>
      </c>
      <c r="J408" s="21">
        <f>IF($A408="","",ABS(SUMIFS('Stock moves'!$G:$G,'Stock moves'!$B:$B,$A408,'Stock moves'!$G:$G,"&lt;0")))</f>
        <v/>
      </c>
      <c r="K408" s="21">
        <f>IF($A408="","",N($H408)+$I408-$J408)</f>
        <v/>
      </c>
      <c r="L408" s="19" t="n"/>
      <c r="M408" s="19" t="n"/>
      <c r="N408" s="21">
        <f>IF($A408="","",IF($K408&lt;=0,"Out of stock",IF($K408&lt;=N($L408),"Reorder","OK")))</f>
        <v/>
      </c>
      <c r="O408" s="22">
        <f>IF($A408="","",$K408*N($F408))</f>
        <v/>
      </c>
      <c r="P408" s="23">
        <f>IF(OR($A408="",N($G408)=0),"",($G408-N($F408))/$G408)</f>
        <v/>
      </c>
    </row>
    <row r="409">
      <c r="A409" s="19" t="n"/>
      <c r="B409" s="19" t="n"/>
      <c r="C409" s="19" t="n"/>
      <c r="D409" s="19" t="n"/>
      <c r="E409" s="19" t="n"/>
      <c r="F409" s="20" t="n"/>
      <c r="G409" s="20" t="n"/>
      <c r="H409" s="19" t="n"/>
      <c r="I409" s="21">
        <f>IF($A409="","",SUMIFS('Stock moves'!$G:$G,'Stock moves'!$B:$B,$A409,'Stock moves'!$G:$G,"&gt;0"))</f>
        <v/>
      </c>
      <c r="J409" s="21">
        <f>IF($A409="","",ABS(SUMIFS('Stock moves'!$G:$G,'Stock moves'!$B:$B,$A409,'Stock moves'!$G:$G,"&lt;0")))</f>
        <v/>
      </c>
      <c r="K409" s="21">
        <f>IF($A409="","",N($H409)+$I409-$J409)</f>
        <v/>
      </c>
      <c r="L409" s="19" t="n"/>
      <c r="M409" s="19" t="n"/>
      <c r="N409" s="21">
        <f>IF($A409="","",IF($K409&lt;=0,"Out of stock",IF($K409&lt;=N($L409),"Reorder","OK")))</f>
        <v/>
      </c>
      <c r="O409" s="22">
        <f>IF($A409="","",$K409*N($F409))</f>
        <v/>
      </c>
      <c r="P409" s="23">
        <f>IF(OR($A409="",N($G409)=0),"",($G409-N($F409))/$G409)</f>
        <v/>
      </c>
    </row>
    <row r="410">
      <c r="A410" s="19" t="n"/>
      <c r="B410" s="19" t="n"/>
      <c r="C410" s="19" t="n"/>
      <c r="D410" s="19" t="n"/>
      <c r="E410" s="19" t="n"/>
      <c r="F410" s="20" t="n"/>
      <c r="G410" s="20" t="n"/>
      <c r="H410" s="19" t="n"/>
      <c r="I410" s="21">
        <f>IF($A410="","",SUMIFS('Stock moves'!$G:$G,'Stock moves'!$B:$B,$A410,'Stock moves'!$G:$G,"&gt;0"))</f>
        <v/>
      </c>
      <c r="J410" s="21">
        <f>IF($A410="","",ABS(SUMIFS('Stock moves'!$G:$G,'Stock moves'!$B:$B,$A410,'Stock moves'!$G:$G,"&lt;0")))</f>
        <v/>
      </c>
      <c r="K410" s="21">
        <f>IF($A410="","",N($H410)+$I410-$J410)</f>
        <v/>
      </c>
      <c r="L410" s="19" t="n"/>
      <c r="M410" s="19" t="n"/>
      <c r="N410" s="21">
        <f>IF($A410="","",IF($K410&lt;=0,"Out of stock",IF($K410&lt;=N($L410),"Reorder","OK")))</f>
        <v/>
      </c>
      <c r="O410" s="22">
        <f>IF($A410="","",$K410*N($F410))</f>
        <v/>
      </c>
      <c r="P410" s="23">
        <f>IF(OR($A410="",N($G410)=0),"",($G410-N($F410))/$G410)</f>
        <v/>
      </c>
    </row>
    <row r="411">
      <c r="A411" s="19" t="n"/>
      <c r="B411" s="19" t="n"/>
      <c r="C411" s="19" t="n"/>
      <c r="D411" s="19" t="n"/>
      <c r="E411" s="19" t="n"/>
      <c r="F411" s="20" t="n"/>
      <c r="G411" s="20" t="n"/>
      <c r="H411" s="19" t="n"/>
      <c r="I411" s="21">
        <f>IF($A411="","",SUMIFS('Stock moves'!$G:$G,'Stock moves'!$B:$B,$A411,'Stock moves'!$G:$G,"&gt;0"))</f>
        <v/>
      </c>
      <c r="J411" s="21">
        <f>IF($A411="","",ABS(SUMIFS('Stock moves'!$G:$G,'Stock moves'!$B:$B,$A411,'Stock moves'!$G:$G,"&lt;0")))</f>
        <v/>
      </c>
      <c r="K411" s="21">
        <f>IF($A411="","",N($H411)+$I411-$J411)</f>
        <v/>
      </c>
      <c r="L411" s="19" t="n"/>
      <c r="M411" s="19" t="n"/>
      <c r="N411" s="21">
        <f>IF($A411="","",IF($K411&lt;=0,"Out of stock",IF($K411&lt;=N($L411),"Reorder","OK")))</f>
        <v/>
      </c>
      <c r="O411" s="22">
        <f>IF($A411="","",$K411*N($F411))</f>
        <v/>
      </c>
      <c r="P411" s="23">
        <f>IF(OR($A411="",N($G411)=0),"",($G411-N($F411))/$G411)</f>
        <v/>
      </c>
    </row>
    <row r="412">
      <c r="A412" s="19" t="n"/>
      <c r="B412" s="19" t="n"/>
      <c r="C412" s="19" t="n"/>
      <c r="D412" s="19" t="n"/>
      <c r="E412" s="19" t="n"/>
      <c r="F412" s="20" t="n"/>
      <c r="G412" s="20" t="n"/>
      <c r="H412" s="19" t="n"/>
      <c r="I412" s="21">
        <f>IF($A412="","",SUMIFS('Stock moves'!$G:$G,'Stock moves'!$B:$B,$A412,'Stock moves'!$G:$G,"&gt;0"))</f>
        <v/>
      </c>
      <c r="J412" s="21">
        <f>IF($A412="","",ABS(SUMIFS('Stock moves'!$G:$G,'Stock moves'!$B:$B,$A412,'Stock moves'!$G:$G,"&lt;0")))</f>
        <v/>
      </c>
      <c r="K412" s="21">
        <f>IF($A412="","",N($H412)+$I412-$J412)</f>
        <v/>
      </c>
      <c r="L412" s="19" t="n"/>
      <c r="M412" s="19" t="n"/>
      <c r="N412" s="21">
        <f>IF($A412="","",IF($K412&lt;=0,"Out of stock",IF($K412&lt;=N($L412),"Reorder","OK")))</f>
        <v/>
      </c>
      <c r="O412" s="22">
        <f>IF($A412="","",$K412*N($F412))</f>
        <v/>
      </c>
      <c r="P412" s="23">
        <f>IF(OR($A412="",N($G412)=0),"",($G412-N($F412))/$G412)</f>
        <v/>
      </c>
    </row>
    <row r="413">
      <c r="A413" s="19" t="n"/>
      <c r="B413" s="19" t="n"/>
      <c r="C413" s="19" t="n"/>
      <c r="D413" s="19" t="n"/>
      <c r="E413" s="19" t="n"/>
      <c r="F413" s="20" t="n"/>
      <c r="G413" s="20" t="n"/>
      <c r="H413" s="19" t="n"/>
      <c r="I413" s="21">
        <f>IF($A413="","",SUMIFS('Stock moves'!$G:$G,'Stock moves'!$B:$B,$A413,'Stock moves'!$G:$G,"&gt;0"))</f>
        <v/>
      </c>
      <c r="J413" s="21">
        <f>IF($A413="","",ABS(SUMIFS('Stock moves'!$G:$G,'Stock moves'!$B:$B,$A413,'Stock moves'!$G:$G,"&lt;0")))</f>
        <v/>
      </c>
      <c r="K413" s="21">
        <f>IF($A413="","",N($H413)+$I413-$J413)</f>
        <v/>
      </c>
      <c r="L413" s="19" t="n"/>
      <c r="M413" s="19" t="n"/>
      <c r="N413" s="21">
        <f>IF($A413="","",IF($K413&lt;=0,"Out of stock",IF($K413&lt;=N($L413),"Reorder","OK")))</f>
        <v/>
      </c>
      <c r="O413" s="22">
        <f>IF($A413="","",$K413*N($F413))</f>
        <v/>
      </c>
      <c r="P413" s="23">
        <f>IF(OR($A413="",N($G413)=0),"",($G413-N($F413))/$G413)</f>
        <v/>
      </c>
    </row>
    <row r="414">
      <c r="A414" s="19" t="n"/>
      <c r="B414" s="19" t="n"/>
      <c r="C414" s="19" t="n"/>
      <c r="D414" s="19" t="n"/>
      <c r="E414" s="19" t="n"/>
      <c r="F414" s="20" t="n"/>
      <c r="G414" s="20" t="n"/>
      <c r="H414" s="19" t="n"/>
      <c r="I414" s="21">
        <f>IF($A414="","",SUMIFS('Stock moves'!$G:$G,'Stock moves'!$B:$B,$A414,'Stock moves'!$G:$G,"&gt;0"))</f>
        <v/>
      </c>
      <c r="J414" s="21">
        <f>IF($A414="","",ABS(SUMIFS('Stock moves'!$G:$G,'Stock moves'!$B:$B,$A414,'Stock moves'!$G:$G,"&lt;0")))</f>
        <v/>
      </c>
      <c r="K414" s="21">
        <f>IF($A414="","",N($H414)+$I414-$J414)</f>
        <v/>
      </c>
      <c r="L414" s="19" t="n"/>
      <c r="M414" s="19" t="n"/>
      <c r="N414" s="21">
        <f>IF($A414="","",IF($K414&lt;=0,"Out of stock",IF($K414&lt;=N($L414),"Reorder","OK")))</f>
        <v/>
      </c>
      <c r="O414" s="22">
        <f>IF($A414="","",$K414*N($F414))</f>
        <v/>
      </c>
      <c r="P414" s="23">
        <f>IF(OR($A414="",N($G414)=0),"",($G414-N($F414))/$G414)</f>
        <v/>
      </c>
    </row>
    <row r="415">
      <c r="A415" s="19" t="n"/>
      <c r="B415" s="19" t="n"/>
      <c r="C415" s="19" t="n"/>
      <c r="D415" s="19" t="n"/>
      <c r="E415" s="19" t="n"/>
      <c r="F415" s="20" t="n"/>
      <c r="G415" s="20" t="n"/>
      <c r="H415" s="19" t="n"/>
      <c r="I415" s="21">
        <f>IF($A415="","",SUMIFS('Stock moves'!$G:$G,'Stock moves'!$B:$B,$A415,'Stock moves'!$G:$G,"&gt;0"))</f>
        <v/>
      </c>
      <c r="J415" s="21">
        <f>IF($A415="","",ABS(SUMIFS('Stock moves'!$G:$G,'Stock moves'!$B:$B,$A415,'Stock moves'!$G:$G,"&lt;0")))</f>
        <v/>
      </c>
      <c r="K415" s="21">
        <f>IF($A415="","",N($H415)+$I415-$J415)</f>
        <v/>
      </c>
      <c r="L415" s="19" t="n"/>
      <c r="M415" s="19" t="n"/>
      <c r="N415" s="21">
        <f>IF($A415="","",IF($K415&lt;=0,"Out of stock",IF($K415&lt;=N($L415),"Reorder","OK")))</f>
        <v/>
      </c>
      <c r="O415" s="22">
        <f>IF($A415="","",$K415*N($F415))</f>
        <v/>
      </c>
      <c r="P415" s="23">
        <f>IF(OR($A415="",N($G415)=0),"",($G415-N($F415))/$G415)</f>
        <v/>
      </c>
    </row>
    <row r="416">
      <c r="A416" s="19" t="n"/>
      <c r="B416" s="19" t="n"/>
      <c r="C416" s="19" t="n"/>
      <c r="D416" s="19" t="n"/>
      <c r="E416" s="19" t="n"/>
      <c r="F416" s="20" t="n"/>
      <c r="G416" s="20" t="n"/>
      <c r="H416" s="19" t="n"/>
      <c r="I416" s="21">
        <f>IF($A416="","",SUMIFS('Stock moves'!$G:$G,'Stock moves'!$B:$B,$A416,'Stock moves'!$G:$G,"&gt;0"))</f>
        <v/>
      </c>
      <c r="J416" s="21">
        <f>IF($A416="","",ABS(SUMIFS('Stock moves'!$G:$G,'Stock moves'!$B:$B,$A416,'Stock moves'!$G:$G,"&lt;0")))</f>
        <v/>
      </c>
      <c r="K416" s="21">
        <f>IF($A416="","",N($H416)+$I416-$J416)</f>
        <v/>
      </c>
      <c r="L416" s="19" t="n"/>
      <c r="M416" s="19" t="n"/>
      <c r="N416" s="21">
        <f>IF($A416="","",IF($K416&lt;=0,"Out of stock",IF($K416&lt;=N($L416),"Reorder","OK")))</f>
        <v/>
      </c>
      <c r="O416" s="22">
        <f>IF($A416="","",$K416*N($F416))</f>
        <v/>
      </c>
      <c r="P416" s="23">
        <f>IF(OR($A416="",N($G416)=0),"",($G416-N($F416))/$G416)</f>
        <v/>
      </c>
    </row>
    <row r="417">
      <c r="A417" s="19" t="n"/>
      <c r="B417" s="19" t="n"/>
      <c r="C417" s="19" t="n"/>
      <c r="D417" s="19" t="n"/>
      <c r="E417" s="19" t="n"/>
      <c r="F417" s="20" t="n"/>
      <c r="G417" s="20" t="n"/>
      <c r="H417" s="19" t="n"/>
      <c r="I417" s="21">
        <f>IF($A417="","",SUMIFS('Stock moves'!$G:$G,'Stock moves'!$B:$B,$A417,'Stock moves'!$G:$G,"&gt;0"))</f>
        <v/>
      </c>
      <c r="J417" s="21">
        <f>IF($A417="","",ABS(SUMIFS('Stock moves'!$G:$G,'Stock moves'!$B:$B,$A417,'Stock moves'!$G:$G,"&lt;0")))</f>
        <v/>
      </c>
      <c r="K417" s="21">
        <f>IF($A417="","",N($H417)+$I417-$J417)</f>
        <v/>
      </c>
      <c r="L417" s="19" t="n"/>
      <c r="M417" s="19" t="n"/>
      <c r="N417" s="21">
        <f>IF($A417="","",IF($K417&lt;=0,"Out of stock",IF($K417&lt;=N($L417),"Reorder","OK")))</f>
        <v/>
      </c>
      <c r="O417" s="22">
        <f>IF($A417="","",$K417*N($F417))</f>
        <v/>
      </c>
      <c r="P417" s="23">
        <f>IF(OR($A417="",N($G417)=0),"",($G417-N($F417))/$G417)</f>
        <v/>
      </c>
    </row>
    <row r="418">
      <c r="A418" s="19" t="n"/>
      <c r="B418" s="19" t="n"/>
      <c r="C418" s="19" t="n"/>
      <c r="D418" s="19" t="n"/>
      <c r="E418" s="19" t="n"/>
      <c r="F418" s="20" t="n"/>
      <c r="G418" s="20" t="n"/>
      <c r="H418" s="19" t="n"/>
      <c r="I418" s="21">
        <f>IF($A418="","",SUMIFS('Stock moves'!$G:$G,'Stock moves'!$B:$B,$A418,'Stock moves'!$G:$G,"&gt;0"))</f>
        <v/>
      </c>
      <c r="J418" s="21">
        <f>IF($A418="","",ABS(SUMIFS('Stock moves'!$G:$G,'Stock moves'!$B:$B,$A418,'Stock moves'!$G:$G,"&lt;0")))</f>
        <v/>
      </c>
      <c r="K418" s="21">
        <f>IF($A418="","",N($H418)+$I418-$J418)</f>
        <v/>
      </c>
      <c r="L418" s="19" t="n"/>
      <c r="M418" s="19" t="n"/>
      <c r="N418" s="21">
        <f>IF($A418="","",IF($K418&lt;=0,"Out of stock",IF($K418&lt;=N($L418),"Reorder","OK")))</f>
        <v/>
      </c>
      <c r="O418" s="22">
        <f>IF($A418="","",$K418*N($F418))</f>
        <v/>
      </c>
      <c r="P418" s="23">
        <f>IF(OR($A418="",N($G418)=0),"",($G418-N($F418))/$G418)</f>
        <v/>
      </c>
    </row>
    <row r="419">
      <c r="A419" s="19" t="n"/>
      <c r="B419" s="19" t="n"/>
      <c r="C419" s="19" t="n"/>
      <c r="D419" s="19" t="n"/>
      <c r="E419" s="19" t="n"/>
      <c r="F419" s="20" t="n"/>
      <c r="G419" s="20" t="n"/>
      <c r="H419" s="19" t="n"/>
      <c r="I419" s="21">
        <f>IF($A419="","",SUMIFS('Stock moves'!$G:$G,'Stock moves'!$B:$B,$A419,'Stock moves'!$G:$G,"&gt;0"))</f>
        <v/>
      </c>
      <c r="J419" s="21">
        <f>IF($A419="","",ABS(SUMIFS('Stock moves'!$G:$G,'Stock moves'!$B:$B,$A419,'Stock moves'!$G:$G,"&lt;0")))</f>
        <v/>
      </c>
      <c r="K419" s="21">
        <f>IF($A419="","",N($H419)+$I419-$J419)</f>
        <v/>
      </c>
      <c r="L419" s="19" t="n"/>
      <c r="M419" s="19" t="n"/>
      <c r="N419" s="21">
        <f>IF($A419="","",IF($K419&lt;=0,"Out of stock",IF($K419&lt;=N($L419),"Reorder","OK")))</f>
        <v/>
      </c>
      <c r="O419" s="22">
        <f>IF($A419="","",$K419*N($F419))</f>
        <v/>
      </c>
      <c r="P419" s="23">
        <f>IF(OR($A419="",N($G419)=0),"",($G419-N($F419))/$G419)</f>
        <v/>
      </c>
    </row>
    <row r="420">
      <c r="A420" s="19" t="n"/>
      <c r="B420" s="19" t="n"/>
      <c r="C420" s="19" t="n"/>
      <c r="D420" s="19" t="n"/>
      <c r="E420" s="19" t="n"/>
      <c r="F420" s="20" t="n"/>
      <c r="G420" s="20" t="n"/>
      <c r="H420" s="19" t="n"/>
      <c r="I420" s="21">
        <f>IF($A420="","",SUMIFS('Stock moves'!$G:$G,'Stock moves'!$B:$B,$A420,'Stock moves'!$G:$G,"&gt;0"))</f>
        <v/>
      </c>
      <c r="J420" s="21">
        <f>IF($A420="","",ABS(SUMIFS('Stock moves'!$G:$G,'Stock moves'!$B:$B,$A420,'Stock moves'!$G:$G,"&lt;0")))</f>
        <v/>
      </c>
      <c r="K420" s="21">
        <f>IF($A420="","",N($H420)+$I420-$J420)</f>
        <v/>
      </c>
      <c r="L420" s="19" t="n"/>
      <c r="M420" s="19" t="n"/>
      <c r="N420" s="21">
        <f>IF($A420="","",IF($K420&lt;=0,"Out of stock",IF($K420&lt;=N($L420),"Reorder","OK")))</f>
        <v/>
      </c>
      <c r="O420" s="22">
        <f>IF($A420="","",$K420*N($F420))</f>
        <v/>
      </c>
      <c r="P420" s="23">
        <f>IF(OR($A420="",N($G420)=0),"",($G420-N($F420))/$G420)</f>
        <v/>
      </c>
    </row>
    <row r="421">
      <c r="A421" s="19" t="n"/>
      <c r="B421" s="19" t="n"/>
      <c r="C421" s="19" t="n"/>
      <c r="D421" s="19" t="n"/>
      <c r="E421" s="19" t="n"/>
      <c r="F421" s="20" t="n"/>
      <c r="G421" s="20" t="n"/>
      <c r="H421" s="19" t="n"/>
      <c r="I421" s="21">
        <f>IF($A421="","",SUMIFS('Stock moves'!$G:$G,'Stock moves'!$B:$B,$A421,'Stock moves'!$G:$G,"&gt;0"))</f>
        <v/>
      </c>
      <c r="J421" s="21">
        <f>IF($A421="","",ABS(SUMIFS('Stock moves'!$G:$G,'Stock moves'!$B:$B,$A421,'Stock moves'!$G:$G,"&lt;0")))</f>
        <v/>
      </c>
      <c r="K421" s="21">
        <f>IF($A421="","",N($H421)+$I421-$J421)</f>
        <v/>
      </c>
      <c r="L421" s="19" t="n"/>
      <c r="M421" s="19" t="n"/>
      <c r="N421" s="21">
        <f>IF($A421="","",IF($K421&lt;=0,"Out of stock",IF($K421&lt;=N($L421),"Reorder","OK")))</f>
        <v/>
      </c>
      <c r="O421" s="22">
        <f>IF($A421="","",$K421*N($F421))</f>
        <v/>
      </c>
      <c r="P421" s="23">
        <f>IF(OR($A421="",N($G421)=0),"",($G421-N($F421))/$G421)</f>
        <v/>
      </c>
    </row>
    <row r="422">
      <c r="A422" s="19" t="n"/>
      <c r="B422" s="19" t="n"/>
      <c r="C422" s="19" t="n"/>
      <c r="D422" s="19" t="n"/>
      <c r="E422" s="19" t="n"/>
      <c r="F422" s="20" t="n"/>
      <c r="G422" s="20" t="n"/>
      <c r="H422" s="19" t="n"/>
      <c r="I422" s="21">
        <f>IF($A422="","",SUMIFS('Stock moves'!$G:$G,'Stock moves'!$B:$B,$A422,'Stock moves'!$G:$G,"&gt;0"))</f>
        <v/>
      </c>
      <c r="J422" s="21">
        <f>IF($A422="","",ABS(SUMIFS('Stock moves'!$G:$G,'Stock moves'!$B:$B,$A422,'Stock moves'!$G:$G,"&lt;0")))</f>
        <v/>
      </c>
      <c r="K422" s="21">
        <f>IF($A422="","",N($H422)+$I422-$J422)</f>
        <v/>
      </c>
      <c r="L422" s="19" t="n"/>
      <c r="M422" s="19" t="n"/>
      <c r="N422" s="21">
        <f>IF($A422="","",IF($K422&lt;=0,"Out of stock",IF($K422&lt;=N($L422),"Reorder","OK")))</f>
        <v/>
      </c>
      <c r="O422" s="22">
        <f>IF($A422="","",$K422*N($F422))</f>
        <v/>
      </c>
      <c r="P422" s="23">
        <f>IF(OR($A422="",N($G422)=0),"",($G422-N($F422))/$G422)</f>
        <v/>
      </c>
    </row>
    <row r="423">
      <c r="A423" s="19" t="n"/>
      <c r="B423" s="19" t="n"/>
      <c r="C423" s="19" t="n"/>
      <c r="D423" s="19" t="n"/>
      <c r="E423" s="19" t="n"/>
      <c r="F423" s="20" t="n"/>
      <c r="G423" s="20" t="n"/>
      <c r="H423" s="19" t="n"/>
      <c r="I423" s="21">
        <f>IF($A423="","",SUMIFS('Stock moves'!$G:$G,'Stock moves'!$B:$B,$A423,'Stock moves'!$G:$G,"&gt;0"))</f>
        <v/>
      </c>
      <c r="J423" s="21">
        <f>IF($A423="","",ABS(SUMIFS('Stock moves'!$G:$G,'Stock moves'!$B:$B,$A423,'Stock moves'!$G:$G,"&lt;0")))</f>
        <v/>
      </c>
      <c r="K423" s="21">
        <f>IF($A423="","",N($H423)+$I423-$J423)</f>
        <v/>
      </c>
      <c r="L423" s="19" t="n"/>
      <c r="M423" s="19" t="n"/>
      <c r="N423" s="21">
        <f>IF($A423="","",IF($K423&lt;=0,"Out of stock",IF($K423&lt;=N($L423),"Reorder","OK")))</f>
        <v/>
      </c>
      <c r="O423" s="22">
        <f>IF($A423="","",$K423*N($F423))</f>
        <v/>
      </c>
      <c r="P423" s="23">
        <f>IF(OR($A423="",N($G423)=0),"",($G423-N($F423))/$G423)</f>
        <v/>
      </c>
    </row>
    <row r="424">
      <c r="A424" s="19" t="n"/>
      <c r="B424" s="19" t="n"/>
      <c r="C424" s="19" t="n"/>
      <c r="D424" s="19" t="n"/>
      <c r="E424" s="19" t="n"/>
      <c r="F424" s="20" t="n"/>
      <c r="G424" s="20" t="n"/>
      <c r="H424" s="19" t="n"/>
      <c r="I424" s="21">
        <f>IF($A424="","",SUMIFS('Stock moves'!$G:$G,'Stock moves'!$B:$B,$A424,'Stock moves'!$G:$G,"&gt;0"))</f>
        <v/>
      </c>
      <c r="J424" s="21">
        <f>IF($A424="","",ABS(SUMIFS('Stock moves'!$G:$G,'Stock moves'!$B:$B,$A424,'Stock moves'!$G:$G,"&lt;0")))</f>
        <v/>
      </c>
      <c r="K424" s="21">
        <f>IF($A424="","",N($H424)+$I424-$J424)</f>
        <v/>
      </c>
      <c r="L424" s="19" t="n"/>
      <c r="M424" s="19" t="n"/>
      <c r="N424" s="21">
        <f>IF($A424="","",IF($K424&lt;=0,"Out of stock",IF($K424&lt;=N($L424),"Reorder","OK")))</f>
        <v/>
      </c>
      <c r="O424" s="22">
        <f>IF($A424="","",$K424*N($F424))</f>
        <v/>
      </c>
      <c r="P424" s="23">
        <f>IF(OR($A424="",N($G424)=0),"",($G424-N($F424))/$G424)</f>
        <v/>
      </c>
    </row>
    <row r="425">
      <c r="A425" s="19" t="n"/>
      <c r="B425" s="19" t="n"/>
      <c r="C425" s="19" t="n"/>
      <c r="D425" s="19" t="n"/>
      <c r="E425" s="19" t="n"/>
      <c r="F425" s="20" t="n"/>
      <c r="G425" s="20" t="n"/>
      <c r="H425" s="19" t="n"/>
      <c r="I425" s="21">
        <f>IF($A425="","",SUMIFS('Stock moves'!$G:$G,'Stock moves'!$B:$B,$A425,'Stock moves'!$G:$G,"&gt;0"))</f>
        <v/>
      </c>
      <c r="J425" s="21">
        <f>IF($A425="","",ABS(SUMIFS('Stock moves'!$G:$G,'Stock moves'!$B:$B,$A425,'Stock moves'!$G:$G,"&lt;0")))</f>
        <v/>
      </c>
      <c r="K425" s="21">
        <f>IF($A425="","",N($H425)+$I425-$J425)</f>
        <v/>
      </c>
      <c r="L425" s="19" t="n"/>
      <c r="M425" s="19" t="n"/>
      <c r="N425" s="21">
        <f>IF($A425="","",IF($K425&lt;=0,"Out of stock",IF($K425&lt;=N($L425),"Reorder","OK")))</f>
        <v/>
      </c>
      <c r="O425" s="22">
        <f>IF($A425="","",$K425*N($F425))</f>
        <v/>
      </c>
      <c r="P425" s="23">
        <f>IF(OR($A425="",N($G425)=0),"",($G425-N($F425))/$G425)</f>
        <v/>
      </c>
    </row>
    <row r="426">
      <c r="A426" s="19" t="n"/>
      <c r="B426" s="19" t="n"/>
      <c r="C426" s="19" t="n"/>
      <c r="D426" s="19" t="n"/>
      <c r="E426" s="19" t="n"/>
      <c r="F426" s="20" t="n"/>
      <c r="G426" s="20" t="n"/>
      <c r="H426" s="19" t="n"/>
      <c r="I426" s="21">
        <f>IF($A426="","",SUMIFS('Stock moves'!$G:$G,'Stock moves'!$B:$B,$A426,'Stock moves'!$G:$G,"&gt;0"))</f>
        <v/>
      </c>
      <c r="J426" s="21">
        <f>IF($A426="","",ABS(SUMIFS('Stock moves'!$G:$G,'Stock moves'!$B:$B,$A426,'Stock moves'!$G:$G,"&lt;0")))</f>
        <v/>
      </c>
      <c r="K426" s="21">
        <f>IF($A426="","",N($H426)+$I426-$J426)</f>
        <v/>
      </c>
      <c r="L426" s="19" t="n"/>
      <c r="M426" s="19" t="n"/>
      <c r="N426" s="21">
        <f>IF($A426="","",IF($K426&lt;=0,"Out of stock",IF($K426&lt;=N($L426),"Reorder","OK")))</f>
        <v/>
      </c>
      <c r="O426" s="22">
        <f>IF($A426="","",$K426*N($F426))</f>
        <v/>
      </c>
      <c r="P426" s="23">
        <f>IF(OR($A426="",N($G426)=0),"",($G426-N($F426))/$G426)</f>
        <v/>
      </c>
    </row>
    <row r="427">
      <c r="A427" s="19" t="n"/>
      <c r="B427" s="19" t="n"/>
      <c r="C427" s="19" t="n"/>
      <c r="D427" s="19" t="n"/>
      <c r="E427" s="19" t="n"/>
      <c r="F427" s="20" t="n"/>
      <c r="G427" s="20" t="n"/>
      <c r="H427" s="19" t="n"/>
      <c r="I427" s="21">
        <f>IF($A427="","",SUMIFS('Stock moves'!$G:$G,'Stock moves'!$B:$B,$A427,'Stock moves'!$G:$G,"&gt;0"))</f>
        <v/>
      </c>
      <c r="J427" s="21">
        <f>IF($A427="","",ABS(SUMIFS('Stock moves'!$G:$G,'Stock moves'!$B:$B,$A427,'Stock moves'!$G:$G,"&lt;0")))</f>
        <v/>
      </c>
      <c r="K427" s="21">
        <f>IF($A427="","",N($H427)+$I427-$J427)</f>
        <v/>
      </c>
      <c r="L427" s="19" t="n"/>
      <c r="M427" s="19" t="n"/>
      <c r="N427" s="21">
        <f>IF($A427="","",IF($K427&lt;=0,"Out of stock",IF($K427&lt;=N($L427),"Reorder","OK")))</f>
        <v/>
      </c>
      <c r="O427" s="22">
        <f>IF($A427="","",$K427*N($F427))</f>
        <v/>
      </c>
      <c r="P427" s="23">
        <f>IF(OR($A427="",N($G427)=0),"",($G427-N($F427))/$G427)</f>
        <v/>
      </c>
    </row>
    <row r="428">
      <c r="A428" s="19" t="n"/>
      <c r="B428" s="19" t="n"/>
      <c r="C428" s="19" t="n"/>
      <c r="D428" s="19" t="n"/>
      <c r="E428" s="19" t="n"/>
      <c r="F428" s="20" t="n"/>
      <c r="G428" s="20" t="n"/>
      <c r="H428" s="19" t="n"/>
      <c r="I428" s="21">
        <f>IF($A428="","",SUMIFS('Stock moves'!$G:$G,'Stock moves'!$B:$B,$A428,'Stock moves'!$G:$G,"&gt;0"))</f>
        <v/>
      </c>
      <c r="J428" s="21">
        <f>IF($A428="","",ABS(SUMIFS('Stock moves'!$G:$G,'Stock moves'!$B:$B,$A428,'Stock moves'!$G:$G,"&lt;0")))</f>
        <v/>
      </c>
      <c r="K428" s="21">
        <f>IF($A428="","",N($H428)+$I428-$J428)</f>
        <v/>
      </c>
      <c r="L428" s="19" t="n"/>
      <c r="M428" s="19" t="n"/>
      <c r="N428" s="21">
        <f>IF($A428="","",IF($K428&lt;=0,"Out of stock",IF($K428&lt;=N($L428),"Reorder","OK")))</f>
        <v/>
      </c>
      <c r="O428" s="22">
        <f>IF($A428="","",$K428*N($F428))</f>
        <v/>
      </c>
      <c r="P428" s="23">
        <f>IF(OR($A428="",N($G428)=0),"",($G428-N($F428))/$G428)</f>
        <v/>
      </c>
    </row>
    <row r="429">
      <c r="A429" s="19" t="n"/>
      <c r="B429" s="19" t="n"/>
      <c r="C429" s="19" t="n"/>
      <c r="D429" s="19" t="n"/>
      <c r="E429" s="19" t="n"/>
      <c r="F429" s="20" t="n"/>
      <c r="G429" s="20" t="n"/>
      <c r="H429" s="19" t="n"/>
      <c r="I429" s="21">
        <f>IF($A429="","",SUMIFS('Stock moves'!$G:$G,'Stock moves'!$B:$B,$A429,'Stock moves'!$G:$G,"&gt;0"))</f>
        <v/>
      </c>
      <c r="J429" s="21">
        <f>IF($A429="","",ABS(SUMIFS('Stock moves'!$G:$G,'Stock moves'!$B:$B,$A429,'Stock moves'!$G:$G,"&lt;0")))</f>
        <v/>
      </c>
      <c r="K429" s="21">
        <f>IF($A429="","",N($H429)+$I429-$J429)</f>
        <v/>
      </c>
      <c r="L429" s="19" t="n"/>
      <c r="M429" s="19" t="n"/>
      <c r="N429" s="21">
        <f>IF($A429="","",IF($K429&lt;=0,"Out of stock",IF($K429&lt;=N($L429),"Reorder","OK")))</f>
        <v/>
      </c>
      <c r="O429" s="22">
        <f>IF($A429="","",$K429*N($F429))</f>
        <v/>
      </c>
      <c r="P429" s="23">
        <f>IF(OR($A429="",N($G429)=0),"",($G429-N($F429))/$G429)</f>
        <v/>
      </c>
    </row>
    <row r="430">
      <c r="A430" s="19" t="n"/>
      <c r="B430" s="19" t="n"/>
      <c r="C430" s="19" t="n"/>
      <c r="D430" s="19" t="n"/>
      <c r="E430" s="19" t="n"/>
      <c r="F430" s="20" t="n"/>
      <c r="G430" s="20" t="n"/>
      <c r="H430" s="19" t="n"/>
      <c r="I430" s="21">
        <f>IF($A430="","",SUMIFS('Stock moves'!$G:$G,'Stock moves'!$B:$B,$A430,'Stock moves'!$G:$G,"&gt;0"))</f>
        <v/>
      </c>
      <c r="J430" s="21">
        <f>IF($A430="","",ABS(SUMIFS('Stock moves'!$G:$G,'Stock moves'!$B:$B,$A430,'Stock moves'!$G:$G,"&lt;0")))</f>
        <v/>
      </c>
      <c r="K430" s="21">
        <f>IF($A430="","",N($H430)+$I430-$J430)</f>
        <v/>
      </c>
      <c r="L430" s="19" t="n"/>
      <c r="M430" s="19" t="n"/>
      <c r="N430" s="21">
        <f>IF($A430="","",IF($K430&lt;=0,"Out of stock",IF($K430&lt;=N($L430),"Reorder","OK")))</f>
        <v/>
      </c>
      <c r="O430" s="22">
        <f>IF($A430="","",$K430*N($F430))</f>
        <v/>
      </c>
      <c r="P430" s="23">
        <f>IF(OR($A430="",N($G430)=0),"",($G430-N($F430))/$G430)</f>
        <v/>
      </c>
    </row>
    <row r="431">
      <c r="A431" s="19" t="n"/>
      <c r="B431" s="19" t="n"/>
      <c r="C431" s="19" t="n"/>
      <c r="D431" s="19" t="n"/>
      <c r="E431" s="19" t="n"/>
      <c r="F431" s="20" t="n"/>
      <c r="G431" s="20" t="n"/>
      <c r="H431" s="19" t="n"/>
      <c r="I431" s="21">
        <f>IF($A431="","",SUMIFS('Stock moves'!$G:$G,'Stock moves'!$B:$B,$A431,'Stock moves'!$G:$G,"&gt;0"))</f>
        <v/>
      </c>
      <c r="J431" s="21">
        <f>IF($A431="","",ABS(SUMIFS('Stock moves'!$G:$G,'Stock moves'!$B:$B,$A431,'Stock moves'!$G:$G,"&lt;0")))</f>
        <v/>
      </c>
      <c r="K431" s="21">
        <f>IF($A431="","",N($H431)+$I431-$J431)</f>
        <v/>
      </c>
      <c r="L431" s="19" t="n"/>
      <c r="M431" s="19" t="n"/>
      <c r="N431" s="21">
        <f>IF($A431="","",IF($K431&lt;=0,"Out of stock",IF($K431&lt;=N($L431),"Reorder","OK")))</f>
        <v/>
      </c>
      <c r="O431" s="22">
        <f>IF($A431="","",$K431*N($F431))</f>
        <v/>
      </c>
      <c r="P431" s="23">
        <f>IF(OR($A431="",N($G431)=0),"",($G431-N($F431))/$G431)</f>
        <v/>
      </c>
    </row>
    <row r="432">
      <c r="A432" s="19" t="n"/>
      <c r="B432" s="19" t="n"/>
      <c r="C432" s="19" t="n"/>
      <c r="D432" s="19" t="n"/>
      <c r="E432" s="19" t="n"/>
      <c r="F432" s="20" t="n"/>
      <c r="G432" s="20" t="n"/>
      <c r="H432" s="19" t="n"/>
      <c r="I432" s="21">
        <f>IF($A432="","",SUMIFS('Stock moves'!$G:$G,'Stock moves'!$B:$B,$A432,'Stock moves'!$G:$G,"&gt;0"))</f>
        <v/>
      </c>
      <c r="J432" s="21">
        <f>IF($A432="","",ABS(SUMIFS('Stock moves'!$G:$G,'Stock moves'!$B:$B,$A432,'Stock moves'!$G:$G,"&lt;0")))</f>
        <v/>
      </c>
      <c r="K432" s="21">
        <f>IF($A432="","",N($H432)+$I432-$J432)</f>
        <v/>
      </c>
      <c r="L432" s="19" t="n"/>
      <c r="M432" s="19" t="n"/>
      <c r="N432" s="21">
        <f>IF($A432="","",IF($K432&lt;=0,"Out of stock",IF($K432&lt;=N($L432),"Reorder","OK")))</f>
        <v/>
      </c>
      <c r="O432" s="22">
        <f>IF($A432="","",$K432*N($F432))</f>
        <v/>
      </c>
      <c r="P432" s="23">
        <f>IF(OR($A432="",N($G432)=0),"",($G432-N($F432))/$G432)</f>
        <v/>
      </c>
    </row>
    <row r="433">
      <c r="A433" s="19" t="n"/>
      <c r="B433" s="19" t="n"/>
      <c r="C433" s="19" t="n"/>
      <c r="D433" s="19" t="n"/>
      <c r="E433" s="19" t="n"/>
      <c r="F433" s="20" t="n"/>
      <c r="G433" s="20" t="n"/>
      <c r="H433" s="19" t="n"/>
      <c r="I433" s="21">
        <f>IF($A433="","",SUMIFS('Stock moves'!$G:$G,'Stock moves'!$B:$B,$A433,'Stock moves'!$G:$G,"&gt;0"))</f>
        <v/>
      </c>
      <c r="J433" s="21">
        <f>IF($A433="","",ABS(SUMIFS('Stock moves'!$G:$G,'Stock moves'!$B:$B,$A433,'Stock moves'!$G:$G,"&lt;0")))</f>
        <v/>
      </c>
      <c r="K433" s="21">
        <f>IF($A433="","",N($H433)+$I433-$J433)</f>
        <v/>
      </c>
      <c r="L433" s="19" t="n"/>
      <c r="M433" s="19" t="n"/>
      <c r="N433" s="21">
        <f>IF($A433="","",IF($K433&lt;=0,"Out of stock",IF($K433&lt;=N($L433),"Reorder","OK")))</f>
        <v/>
      </c>
      <c r="O433" s="22">
        <f>IF($A433="","",$K433*N($F433))</f>
        <v/>
      </c>
      <c r="P433" s="23">
        <f>IF(OR($A433="",N($G433)=0),"",($G433-N($F433))/$G433)</f>
        <v/>
      </c>
    </row>
    <row r="434">
      <c r="A434" s="19" t="n"/>
      <c r="B434" s="19" t="n"/>
      <c r="C434" s="19" t="n"/>
      <c r="D434" s="19" t="n"/>
      <c r="E434" s="19" t="n"/>
      <c r="F434" s="20" t="n"/>
      <c r="G434" s="20" t="n"/>
      <c r="H434" s="19" t="n"/>
      <c r="I434" s="21">
        <f>IF($A434="","",SUMIFS('Stock moves'!$G:$G,'Stock moves'!$B:$B,$A434,'Stock moves'!$G:$G,"&gt;0"))</f>
        <v/>
      </c>
      <c r="J434" s="21">
        <f>IF($A434="","",ABS(SUMIFS('Stock moves'!$G:$G,'Stock moves'!$B:$B,$A434,'Stock moves'!$G:$G,"&lt;0")))</f>
        <v/>
      </c>
      <c r="K434" s="21">
        <f>IF($A434="","",N($H434)+$I434-$J434)</f>
        <v/>
      </c>
      <c r="L434" s="19" t="n"/>
      <c r="M434" s="19" t="n"/>
      <c r="N434" s="21">
        <f>IF($A434="","",IF($K434&lt;=0,"Out of stock",IF($K434&lt;=N($L434),"Reorder","OK")))</f>
        <v/>
      </c>
      <c r="O434" s="22">
        <f>IF($A434="","",$K434*N($F434))</f>
        <v/>
      </c>
      <c r="P434" s="23">
        <f>IF(OR($A434="",N($G434)=0),"",($G434-N($F434))/$G434)</f>
        <v/>
      </c>
    </row>
    <row r="435">
      <c r="A435" s="19" t="n"/>
      <c r="B435" s="19" t="n"/>
      <c r="C435" s="19" t="n"/>
      <c r="D435" s="19" t="n"/>
      <c r="E435" s="19" t="n"/>
      <c r="F435" s="20" t="n"/>
      <c r="G435" s="20" t="n"/>
      <c r="H435" s="19" t="n"/>
      <c r="I435" s="21">
        <f>IF($A435="","",SUMIFS('Stock moves'!$G:$G,'Stock moves'!$B:$B,$A435,'Stock moves'!$G:$G,"&gt;0"))</f>
        <v/>
      </c>
      <c r="J435" s="21">
        <f>IF($A435="","",ABS(SUMIFS('Stock moves'!$G:$G,'Stock moves'!$B:$B,$A435,'Stock moves'!$G:$G,"&lt;0")))</f>
        <v/>
      </c>
      <c r="K435" s="21">
        <f>IF($A435="","",N($H435)+$I435-$J435)</f>
        <v/>
      </c>
      <c r="L435" s="19" t="n"/>
      <c r="M435" s="19" t="n"/>
      <c r="N435" s="21">
        <f>IF($A435="","",IF($K435&lt;=0,"Out of stock",IF($K435&lt;=N($L435),"Reorder","OK")))</f>
        <v/>
      </c>
      <c r="O435" s="22">
        <f>IF($A435="","",$K435*N($F435))</f>
        <v/>
      </c>
      <c r="P435" s="23">
        <f>IF(OR($A435="",N($G435)=0),"",($G435-N($F435))/$G435)</f>
        <v/>
      </c>
    </row>
    <row r="436">
      <c r="A436" s="19" t="n"/>
      <c r="B436" s="19" t="n"/>
      <c r="C436" s="19" t="n"/>
      <c r="D436" s="19" t="n"/>
      <c r="E436" s="19" t="n"/>
      <c r="F436" s="20" t="n"/>
      <c r="G436" s="20" t="n"/>
      <c r="H436" s="19" t="n"/>
      <c r="I436" s="21">
        <f>IF($A436="","",SUMIFS('Stock moves'!$G:$G,'Stock moves'!$B:$B,$A436,'Stock moves'!$G:$G,"&gt;0"))</f>
        <v/>
      </c>
      <c r="J436" s="21">
        <f>IF($A436="","",ABS(SUMIFS('Stock moves'!$G:$G,'Stock moves'!$B:$B,$A436,'Stock moves'!$G:$G,"&lt;0")))</f>
        <v/>
      </c>
      <c r="K436" s="21">
        <f>IF($A436="","",N($H436)+$I436-$J436)</f>
        <v/>
      </c>
      <c r="L436" s="19" t="n"/>
      <c r="M436" s="19" t="n"/>
      <c r="N436" s="21">
        <f>IF($A436="","",IF($K436&lt;=0,"Out of stock",IF($K436&lt;=N($L436),"Reorder","OK")))</f>
        <v/>
      </c>
      <c r="O436" s="22">
        <f>IF($A436="","",$K436*N($F436))</f>
        <v/>
      </c>
      <c r="P436" s="23">
        <f>IF(OR($A436="",N($G436)=0),"",($G436-N($F436))/$G436)</f>
        <v/>
      </c>
    </row>
    <row r="437">
      <c r="A437" s="19" t="n"/>
      <c r="B437" s="19" t="n"/>
      <c r="C437" s="19" t="n"/>
      <c r="D437" s="19" t="n"/>
      <c r="E437" s="19" t="n"/>
      <c r="F437" s="20" t="n"/>
      <c r="G437" s="20" t="n"/>
      <c r="H437" s="19" t="n"/>
      <c r="I437" s="21">
        <f>IF($A437="","",SUMIFS('Stock moves'!$G:$G,'Stock moves'!$B:$B,$A437,'Stock moves'!$G:$G,"&gt;0"))</f>
        <v/>
      </c>
      <c r="J437" s="21">
        <f>IF($A437="","",ABS(SUMIFS('Stock moves'!$G:$G,'Stock moves'!$B:$B,$A437,'Stock moves'!$G:$G,"&lt;0")))</f>
        <v/>
      </c>
      <c r="K437" s="21">
        <f>IF($A437="","",N($H437)+$I437-$J437)</f>
        <v/>
      </c>
      <c r="L437" s="19" t="n"/>
      <c r="M437" s="19" t="n"/>
      <c r="N437" s="21">
        <f>IF($A437="","",IF($K437&lt;=0,"Out of stock",IF($K437&lt;=N($L437),"Reorder","OK")))</f>
        <v/>
      </c>
      <c r="O437" s="22">
        <f>IF($A437="","",$K437*N($F437))</f>
        <v/>
      </c>
      <c r="P437" s="23">
        <f>IF(OR($A437="",N($G437)=0),"",($G437-N($F437))/$G437)</f>
        <v/>
      </c>
    </row>
    <row r="438">
      <c r="A438" s="19" t="n"/>
      <c r="B438" s="19" t="n"/>
      <c r="C438" s="19" t="n"/>
      <c r="D438" s="19" t="n"/>
      <c r="E438" s="19" t="n"/>
      <c r="F438" s="20" t="n"/>
      <c r="G438" s="20" t="n"/>
      <c r="H438" s="19" t="n"/>
      <c r="I438" s="21">
        <f>IF($A438="","",SUMIFS('Stock moves'!$G:$G,'Stock moves'!$B:$B,$A438,'Stock moves'!$G:$G,"&gt;0"))</f>
        <v/>
      </c>
      <c r="J438" s="21">
        <f>IF($A438="","",ABS(SUMIFS('Stock moves'!$G:$G,'Stock moves'!$B:$B,$A438,'Stock moves'!$G:$G,"&lt;0")))</f>
        <v/>
      </c>
      <c r="K438" s="21">
        <f>IF($A438="","",N($H438)+$I438-$J438)</f>
        <v/>
      </c>
      <c r="L438" s="19" t="n"/>
      <c r="M438" s="19" t="n"/>
      <c r="N438" s="21">
        <f>IF($A438="","",IF($K438&lt;=0,"Out of stock",IF($K438&lt;=N($L438),"Reorder","OK")))</f>
        <v/>
      </c>
      <c r="O438" s="22">
        <f>IF($A438="","",$K438*N($F438))</f>
        <v/>
      </c>
      <c r="P438" s="23">
        <f>IF(OR($A438="",N($G438)=0),"",($G438-N($F438))/$G438)</f>
        <v/>
      </c>
    </row>
    <row r="439">
      <c r="A439" s="19" t="n"/>
      <c r="B439" s="19" t="n"/>
      <c r="C439" s="19" t="n"/>
      <c r="D439" s="19" t="n"/>
      <c r="E439" s="19" t="n"/>
      <c r="F439" s="20" t="n"/>
      <c r="G439" s="20" t="n"/>
      <c r="H439" s="19" t="n"/>
      <c r="I439" s="21">
        <f>IF($A439="","",SUMIFS('Stock moves'!$G:$G,'Stock moves'!$B:$B,$A439,'Stock moves'!$G:$G,"&gt;0"))</f>
        <v/>
      </c>
      <c r="J439" s="21">
        <f>IF($A439="","",ABS(SUMIFS('Stock moves'!$G:$G,'Stock moves'!$B:$B,$A439,'Stock moves'!$G:$G,"&lt;0")))</f>
        <v/>
      </c>
      <c r="K439" s="21">
        <f>IF($A439="","",N($H439)+$I439-$J439)</f>
        <v/>
      </c>
      <c r="L439" s="19" t="n"/>
      <c r="M439" s="19" t="n"/>
      <c r="N439" s="21">
        <f>IF($A439="","",IF($K439&lt;=0,"Out of stock",IF($K439&lt;=N($L439),"Reorder","OK")))</f>
        <v/>
      </c>
      <c r="O439" s="22">
        <f>IF($A439="","",$K439*N($F439))</f>
        <v/>
      </c>
      <c r="P439" s="23">
        <f>IF(OR($A439="",N($G439)=0),"",($G439-N($F439))/$G439)</f>
        <v/>
      </c>
    </row>
    <row r="440">
      <c r="A440" s="19" t="n"/>
      <c r="B440" s="19" t="n"/>
      <c r="C440" s="19" t="n"/>
      <c r="D440" s="19" t="n"/>
      <c r="E440" s="19" t="n"/>
      <c r="F440" s="20" t="n"/>
      <c r="G440" s="20" t="n"/>
      <c r="H440" s="19" t="n"/>
      <c r="I440" s="21">
        <f>IF($A440="","",SUMIFS('Stock moves'!$G:$G,'Stock moves'!$B:$B,$A440,'Stock moves'!$G:$G,"&gt;0"))</f>
        <v/>
      </c>
      <c r="J440" s="21">
        <f>IF($A440="","",ABS(SUMIFS('Stock moves'!$G:$G,'Stock moves'!$B:$B,$A440,'Stock moves'!$G:$G,"&lt;0")))</f>
        <v/>
      </c>
      <c r="K440" s="21">
        <f>IF($A440="","",N($H440)+$I440-$J440)</f>
        <v/>
      </c>
      <c r="L440" s="19" t="n"/>
      <c r="M440" s="19" t="n"/>
      <c r="N440" s="21">
        <f>IF($A440="","",IF($K440&lt;=0,"Out of stock",IF($K440&lt;=N($L440),"Reorder","OK")))</f>
        <v/>
      </c>
      <c r="O440" s="22">
        <f>IF($A440="","",$K440*N($F440))</f>
        <v/>
      </c>
      <c r="P440" s="23">
        <f>IF(OR($A440="",N($G440)=0),"",($G440-N($F440))/$G440)</f>
        <v/>
      </c>
    </row>
    <row r="441">
      <c r="A441" s="19" t="n"/>
      <c r="B441" s="19" t="n"/>
      <c r="C441" s="19" t="n"/>
      <c r="D441" s="19" t="n"/>
      <c r="E441" s="19" t="n"/>
      <c r="F441" s="20" t="n"/>
      <c r="G441" s="20" t="n"/>
      <c r="H441" s="19" t="n"/>
      <c r="I441" s="21">
        <f>IF($A441="","",SUMIFS('Stock moves'!$G:$G,'Stock moves'!$B:$B,$A441,'Stock moves'!$G:$G,"&gt;0"))</f>
        <v/>
      </c>
      <c r="J441" s="21">
        <f>IF($A441="","",ABS(SUMIFS('Stock moves'!$G:$G,'Stock moves'!$B:$B,$A441,'Stock moves'!$G:$G,"&lt;0")))</f>
        <v/>
      </c>
      <c r="K441" s="21">
        <f>IF($A441="","",N($H441)+$I441-$J441)</f>
        <v/>
      </c>
      <c r="L441" s="19" t="n"/>
      <c r="M441" s="19" t="n"/>
      <c r="N441" s="21">
        <f>IF($A441="","",IF($K441&lt;=0,"Out of stock",IF($K441&lt;=N($L441),"Reorder","OK")))</f>
        <v/>
      </c>
      <c r="O441" s="22">
        <f>IF($A441="","",$K441*N($F441))</f>
        <v/>
      </c>
      <c r="P441" s="23">
        <f>IF(OR($A441="",N($G441)=0),"",($G441-N($F441))/$G441)</f>
        <v/>
      </c>
    </row>
    <row r="442">
      <c r="A442" s="19" t="n"/>
      <c r="B442" s="19" t="n"/>
      <c r="C442" s="19" t="n"/>
      <c r="D442" s="19" t="n"/>
      <c r="E442" s="19" t="n"/>
      <c r="F442" s="20" t="n"/>
      <c r="G442" s="20" t="n"/>
      <c r="H442" s="19" t="n"/>
      <c r="I442" s="21">
        <f>IF($A442="","",SUMIFS('Stock moves'!$G:$G,'Stock moves'!$B:$B,$A442,'Stock moves'!$G:$G,"&gt;0"))</f>
        <v/>
      </c>
      <c r="J442" s="21">
        <f>IF($A442="","",ABS(SUMIFS('Stock moves'!$G:$G,'Stock moves'!$B:$B,$A442,'Stock moves'!$G:$G,"&lt;0")))</f>
        <v/>
      </c>
      <c r="K442" s="21">
        <f>IF($A442="","",N($H442)+$I442-$J442)</f>
        <v/>
      </c>
      <c r="L442" s="19" t="n"/>
      <c r="M442" s="19" t="n"/>
      <c r="N442" s="21">
        <f>IF($A442="","",IF($K442&lt;=0,"Out of stock",IF($K442&lt;=N($L442),"Reorder","OK")))</f>
        <v/>
      </c>
      <c r="O442" s="22">
        <f>IF($A442="","",$K442*N($F442))</f>
        <v/>
      </c>
      <c r="P442" s="23">
        <f>IF(OR($A442="",N($G442)=0),"",($G442-N($F442))/$G442)</f>
        <v/>
      </c>
    </row>
    <row r="443">
      <c r="A443" s="19" t="n"/>
      <c r="B443" s="19" t="n"/>
      <c r="C443" s="19" t="n"/>
      <c r="D443" s="19" t="n"/>
      <c r="E443" s="19" t="n"/>
      <c r="F443" s="20" t="n"/>
      <c r="G443" s="20" t="n"/>
      <c r="H443" s="19" t="n"/>
      <c r="I443" s="21">
        <f>IF($A443="","",SUMIFS('Stock moves'!$G:$G,'Stock moves'!$B:$B,$A443,'Stock moves'!$G:$G,"&gt;0"))</f>
        <v/>
      </c>
      <c r="J443" s="21">
        <f>IF($A443="","",ABS(SUMIFS('Stock moves'!$G:$G,'Stock moves'!$B:$B,$A443,'Stock moves'!$G:$G,"&lt;0")))</f>
        <v/>
      </c>
      <c r="K443" s="21">
        <f>IF($A443="","",N($H443)+$I443-$J443)</f>
        <v/>
      </c>
      <c r="L443" s="19" t="n"/>
      <c r="M443" s="19" t="n"/>
      <c r="N443" s="21">
        <f>IF($A443="","",IF($K443&lt;=0,"Out of stock",IF($K443&lt;=N($L443),"Reorder","OK")))</f>
        <v/>
      </c>
      <c r="O443" s="22">
        <f>IF($A443="","",$K443*N($F443))</f>
        <v/>
      </c>
      <c r="P443" s="23">
        <f>IF(OR($A443="",N($G443)=0),"",($G443-N($F443))/$G443)</f>
        <v/>
      </c>
    </row>
    <row r="444">
      <c r="A444" s="19" t="n"/>
      <c r="B444" s="19" t="n"/>
      <c r="C444" s="19" t="n"/>
      <c r="D444" s="19" t="n"/>
      <c r="E444" s="19" t="n"/>
      <c r="F444" s="20" t="n"/>
      <c r="G444" s="20" t="n"/>
      <c r="H444" s="19" t="n"/>
      <c r="I444" s="21">
        <f>IF($A444="","",SUMIFS('Stock moves'!$G:$G,'Stock moves'!$B:$B,$A444,'Stock moves'!$G:$G,"&gt;0"))</f>
        <v/>
      </c>
      <c r="J444" s="21">
        <f>IF($A444="","",ABS(SUMIFS('Stock moves'!$G:$G,'Stock moves'!$B:$B,$A444,'Stock moves'!$G:$G,"&lt;0")))</f>
        <v/>
      </c>
      <c r="K444" s="21">
        <f>IF($A444="","",N($H444)+$I444-$J444)</f>
        <v/>
      </c>
      <c r="L444" s="19" t="n"/>
      <c r="M444" s="19" t="n"/>
      <c r="N444" s="21">
        <f>IF($A444="","",IF($K444&lt;=0,"Out of stock",IF($K444&lt;=N($L444),"Reorder","OK")))</f>
        <v/>
      </c>
      <c r="O444" s="22">
        <f>IF($A444="","",$K444*N($F444))</f>
        <v/>
      </c>
      <c r="P444" s="23">
        <f>IF(OR($A444="",N($G444)=0),"",($G444-N($F444))/$G444)</f>
        <v/>
      </c>
    </row>
    <row r="445">
      <c r="A445" s="19" t="n"/>
      <c r="B445" s="19" t="n"/>
      <c r="C445" s="19" t="n"/>
      <c r="D445" s="19" t="n"/>
      <c r="E445" s="19" t="n"/>
      <c r="F445" s="20" t="n"/>
      <c r="G445" s="20" t="n"/>
      <c r="H445" s="19" t="n"/>
      <c r="I445" s="21">
        <f>IF($A445="","",SUMIFS('Stock moves'!$G:$G,'Stock moves'!$B:$B,$A445,'Stock moves'!$G:$G,"&gt;0"))</f>
        <v/>
      </c>
      <c r="J445" s="21">
        <f>IF($A445="","",ABS(SUMIFS('Stock moves'!$G:$G,'Stock moves'!$B:$B,$A445,'Stock moves'!$G:$G,"&lt;0")))</f>
        <v/>
      </c>
      <c r="K445" s="21">
        <f>IF($A445="","",N($H445)+$I445-$J445)</f>
        <v/>
      </c>
      <c r="L445" s="19" t="n"/>
      <c r="M445" s="19" t="n"/>
      <c r="N445" s="21">
        <f>IF($A445="","",IF($K445&lt;=0,"Out of stock",IF($K445&lt;=N($L445),"Reorder","OK")))</f>
        <v/>
      </c>
      <c r="O445" s="22">
        <f>IF($A445="","",$K445*N($F445))</f>
        <v/>
      </c>
      <c r="P445" s="23">
        <f>IF(OR($A445="",N($G445)=0),"",($G445-N($F445))/$G445)</f>
        <v/>
      </c>
    </row>
    <row r="446">
      <c r="A446" s="19" t="n"/>
      <c r="B446" s="19" t="n"/>
      <c r="C446" s="19" t="n"/>
      <c r="D446" s="19" t="n"/>
      <c r="E446" s="19" t="n"/>
      <c r="F446" s="20" t="n"/>
      <c r="G446" s="20" t="n"/>
      <c r="H446" s="19" t="n"/>
      <c r="I446" s="21">
        <f>IF($A446="","",SUMIFS('Stock moves'!$G:$G,'Stock moves'!$B:$B,$A446,'Stock moves'!$G:$G,"&gt;0"))</f>
        <v/>
      </c>
      <c r="J446" s="21">
        <f>IF($A446="","",ABS(SUMIFS('Stock moves'!$G:$G,'Stock moves'!$B:$B,$A446,'Stock moves'!$G:$G,"&lt;0")))</f>
        <v/>
      </c>
      <c r="K446" s="21">
        <f>IF($A446="","",N($H446)+$I446-$J446)</f>
        <v/>
      </c>
      <c r="L446" s="19" t="n"/>
      <c r="M446" s="19" t="n"/>
      <c r="N446" s="21">
        <f>IF($A446="","",IF($K446&lt;=0,"Out of stock",IF($K446&lt;=N($L446),"Reorder","OK")))</f>
        <v/>
      </c>
      <c r="O446" s="22">
        <f>IF($A446="","",$K446*N($F446))</f>
        <v/>
      </c>
      <c r="P446" s="23">
        <f>IF(OR($A446="",N($G446)=0),"",($G446-N($F446))/$G446)</f>
        <v/>
      </c>
    </row>
    <row r="447">
      <c r="A447" s="19" t="n"/>
      <c r="B447" s="19" t="n"/>
      <c r="C447" s="19" t="n"/>
      <c r="D447" s="19" t="n"/>
      <c r="E447" s="19" t="n"/>
      <c r="F447" s="20" t="n"/>
      <c r="G447" s="20" t="n"/>
      <c r="H447" s="19" t="n"/>
      <c r="I447" s="21">
        <f>IF($A447="","",SUMIFS('Stock moves'!$G:$G,'Stock moves'!$B:$B,$A447,'Stock moves'!$G:$G,"&gt;0"))</f>
        <v/>
      </c>
      <c r="J447" s="21">
        <f>IF($A447="","",ABS(SUMIFS('Stock moves'!$G:$G,'Stock moves'!$B:$B,$A447,'Stock moves'!$G:$G,"&lt;0")))</f>
        <v/>
      </c>
      <c r="K447" s="21">
        <f>IF($A447="","",N($H447)+$I447-$J447)</f>
        <v/>
      </c>
      <c r="L447" s="19" t="n"/>
      <c r="M447" s="19" t="n"/>
      <c r="N447" s="21">
        <f>IF($A447="","",IF($K447&lt;=0,"Out of stock",IF($K447&lt;=N($L447),"Reorder","OK")))</f>
        <v/>
      </c>
      <c r="O447" s="22">
        <f>IF($A447="","",$K447*N($F447))</f>
        <v/>
      </c>
      <c r="P447" s="23">
        <f>IF(OR($A447="",N($G447)=0),"",($G447-N($F447))/$G447)</f>
        <v/>
      </c>
    </row>
    <row r="448">
      <c r="A448" s="19" t="n"/>
      <c r="B448" s="19" t="n"/>
      <c r="C448" s="19" t="n"/>
      <c r="D448" s="19" t="n"/>
      <c r="E448" s="19" t="n"/>
      <c r="F448" s="20" t="n"/>
      <c r="G448" s="20" t="n"/>
      <c r="H448" s="19" t="n"/>
      <c r="I448" s="21">
        <f>IF($A448="","",SUMIFS('Stock moves'!$G:$G,'Stock moves'!$B:$B,$A448,'Stock moves'!$G:$G,"&gt;0"))</f>
        <v/>
      </c>
      <c r="J448" s="21">
        <f>IF($A448="","",ABS(SUMIFS('Stock moves'!$G:$G,'Stock moves'!$B:$B,$A448,'Stock moves'!$G:$G,"&lt;0")))</f>
        <v/>
      </c>
      <c r="K448" s="21">
        <f>IF($A448="","",N($H448)+$I448-$J448)</f>
        <v/>
      </c>
      <c r="L448" s="19" t="n"/>
      <c r="M448" s="19" t="n"/>
      <c r="N448" s="21">
        <f>IF($A448="","",IF($K448&lt;=0,"Out of stock",IF($K448&lt;=N($L448),"Reorder","OK")))</f>
        <v/>
      </c>
      <c r="O448" s="22">
        <f>IF($A448="","",$K448*N($F448))</f>
        <v/>
      </c>
      <c r="P448" s="23">
        <f>IF(OR($A448="",N($G448)=0),"",($G448-N($F448))/$G448)</f>
        <v/>
      </c>
    </row>
    <row r="449">
      <c r="A449" s="19" t="n"/>
      <c r="B449" s="19" t="n"/>
      <c r="C449" s="19" t="n"/>
      <c r="D449" s="19" t="n"/>
      <c r="E449" s="19" t="n"/>
      <c r="F449" s="20" t="n"/>
      <c r="G449" s="20" t="n"/>
      <c r="H449" s="19" t="n"/>
      <c r="I449" s="21">
        <f>IF($A449="","",SUMIFS('Stock moves'!$G:$G,'Stock moves'!$B:$B,$A449,'Stock moves'!$G:$G,"&gt;0"))</f>
        <v/>
      </c>
      <c r="J449" s="21">
        <f>IF($A449="","",ABS(SUMIFS('Stock moves'!$G:$G,'Stock moves'!$B:$B,$A449,'Stock moves'!$G:$G,"&lt;0")))</f>
        <v/>
      </c>
      <c r="K449" s="21">
        <f>IF($A449="","",N($H449)+$I449-$J449)</f>
        <v/>
      </c>
      <c r="L449" s="19" t="n"/>
      <c r="M449" s="19" t="n"/>
      <c r="N449" s="21">
        <f>IF($A449="","",IF($K449&lt;=0,"Out of stock",IF($K449&lt;=N($L449),"Reorder","OK")))</f>
        <v/>
      </c>
      <c r="O449" s="22">
        <f>IF($A449="","",$K449*N($F449))</f>
        <v/>
      </c>
      <c r="P449" s="23">
        <f>IF(OR($A449="",N($G449)=0),"",($G449-N($F449))/$G449)</f>
        <v/>
      </c>
    </row>
    <row r="450">
      <c r="A450" s="19" t="n"/>
      <c r="B450" s="19" t="n"/>
      <c r="C450" s="19" t="n"/>
      <c r="D450" s="19" t="n"/>
      <c r="E450" s="19" t="n"/>
      <c r="F450" s="20" t="n"/>
      <c r="G450" s="20" t="n"/>
      <c r="H450" s="19" t="n"/>
      <c r="I450" s="21">
        <f>IF($A450="","",SUMIFS('Stock moves'!$G:$G,'Stock moves'!$B:$B,$A450,'Stock moves'!$G:$G,"&gt;0"))</f>
        <v/>
      </c>
      <c r="J450" s="21">
        <f>IF($A450="","",ABS(SUMIFS('Stock moves'!$G:$G,'Stock moves'!$B:$B,$A450,'Stock moves'!$G:$G,"&lt;0")))</f>
        <v/>
      </c>
      <c r="K450" s="21">
        <f>IF($A450="","",N($H450)+$I450-$J450)</f>
        <v/>
      </c>
      <c r="L450" s="19" t="n"/>
      <c r="M450" s="19" t="n"/>
      <c r="N450" s="21">
        <f>IF($A450="","",IF($K450&lt;=0,"Out of stock",IF($K450&lt;=N($L450),"Reorder","OK")))</f>
        <v/>
      </c>
      <c r="O450" s="22">
        <f>IF($A450="","",$K450*N($F450))</f>
        <v/>
      </c>
      <c r="P450" s="23">
        <f>IF(OR($A450="",N($G450)=0),"",($G450-N($F450))/$G450)</f>
        <v/>
      </c>
    </row>
    <row r="451">
      <c r="A451" s="19" t="n"/>
      <c r="B451" s="19" t="n"/>
      <c r="C451" s="19" t="n"/>
      <c r="D451" s="19" t="n"/>
      <c r="E451" s="19" t="n"/>
      <c r="F451" s="20" t="n"/>
      <c r="G451" s="20" t="n"/>
      <c r="H451" s="19" t="n"/>
      <c r="I451" s="21">
        <f>IF($A451="","",SUMIFS('Stock moves'!$G:$G,'Stock moves'!$B:$B,$A451,'Stock moves'!$G:$G,"&gt;0"))</f>
        <v/>
      </c>
      <c r="J451" s="21">
        <f>IF($A451="","",ABS(SUMIFS('Stock moves'!$G:$G,'Stock moves'!$B:$B,$A451,'Stock moves'!$G:$G,"&lt;0")))</f>
        <v/>
      </c>
      <c r="K451" s="21">
        <f>IF($A451="","",N($H451)+$I451-$J451)</f>
        <v/>
      </c>
      <c r="L451" s="19" t="n"/>
      <c r="M451" s="19" t="n"/>
      <c r="N451" s="21">
        <f>IF($A451="","",IF($K451&lt;=0,"Out of stock",IF($K451&lt;=N($L451),"Reorder","OK")))</f>
        <v/>
      </c>
      <c r="O451" s="22">
        <f>IF($A451="","",$K451*N($F451))</f>
        <v/>
      </c>
      <c r="P451" s="23">
        <f>IF(OR($A451="",N($G451)=0),"",($G451-N($F451))/$G451)</f>
        <v/>
      </c>
    </row>
    <row r="452">
      <c r="A452" s="19" t="n"/>
      <c r="B452" s="19" t="n"/>
      <c r="C452" s="19" t="n"/>
      <c r="D452" s="19" t="n"/>
      <c r="E452" s="19" t="n"/>
      <c r="F452" s="20" t="n"/>
      <c r="G452" s="20" t="n"/>
      <c r="H452" s="19" t="n"/>
      <c r="I452" s="21">
        <f>IF($A452="","",SUMIFS('Stock moves'!$G:$G,'Stock moves'!$B:$B,$A452,'Stock moves'!$G:$G,"&gt;0"))</f>
        <v/>
      </c>
      <c r="J452" s="21">
        <f>IF($A452="","",ABS(SUMIFS('Stock moves'!$G:$G,'Stock moves'!$B:$B,$A452,'Stock moves'!$G:$G,"&lt;0")))</f>
        <v/>
      </c>
      <c r="K452" s="21">
        <f>IF($A452="","",N($H452)+$I452-$J452)</f>
        <v/>
      </c>
      <c r="L452" s="19" t="n"/>
      <c r="M452" s="19" t="n"/>
      <c r="N452" s="21">
        <f>IF($A452="","",IF($K452&lt;=0,"Out of stock",IF($K452&lt;=N($L452),"Reorder","OK")))</f>
        <v/>
      </c>
      <c r="O452" s="22">
        <f>IF($A452="","",$K452*N($F452))</f>
        <v/>
      </c>
      <c r="P452" s="23">
        <f>IF(OR($A452="",N($G452)=0),"",($G452-N($F452))/$G452)</f>
        <v/>
      </c>
    </row>
    <row r="453">
      <c r="A453" s="19" t="n"/>
      <c r="B453" s="19" t="n"/>
      <c r="C453" s="19" t="n"/>
      <c r="D453" s="19" t="n"/>
      <c r="E453" s="19" t="n"/>
      <c r="F453" s="20" t="n"/>
      <c r="G453" s="20" t="n"/>
      <c r="H453" s="19" t="n"/>
      <c r="I453" s="21">
        <f>IF($A453="","",SUMIFS('Stock moves'!$G:$G,'Stock moves'!$B:$B,$A453,'Stock moves'!$G:$G,"&gt;0"))</f>
        <v/>
      </c>
      <c r="J453" s="21">
        <f>IF($A453="","",ABS(SUMIFS('Stock moves'!$G:$G,'Stock moves'!$B:$B,$A453,'Stock moves'!$G:$G,"&lt;0")))</f>
        <v/>
      </c>
      <c r="K453" s="21">
        <f>IF($A453="","",N($H453)+$I453-$J453)</f>
        <v/>
      </c>
      <c r="L453" s="19" t="n"/>
      <c r="M453" s="19" t="n"/>
      <c r="N453" s="21">
        <f>IF($A453="","",IF($K453&lt;=0,"Out of stock",IF($K453&lt;=N($L453),"Reorder","OK")))</f>
        <v/>
      </c>
      <c r="O453" s="22">
        <f>IF($A453="","",$K453*N($F453))</f>
        <v/>
      </c>
      <c r="P453" s="23">
        <f>IF(OR($A453="",N($G453)=0),"",($G453-N($F453))/$G453)</f>
        <v/>
      </c>
    </row>
    <row r="454">
      <c r="A454" s="19" t="n"/>
      <c r="B454" s="19" t="n"/>
      <c r="C454" s="19" t="n"/>
      <c r="D454" s="19" t="n"/>
      <c r="E454" s="19" t="n"/>
      <c r="F454" s="20" t="n"/>
      <c r="G454" s="20" t="n"/>
      <c r="H454" s="19" t="n"/>
      <c r="I454" s="21">
        <f>IF($A454="","",SUMIFS('Stock moves'!$G:$G,'Stock moves'!$B:$B,$A454,'Stock moves'!$G:$G,"&gt;0"))</f>
        <v/>
      </c>
      <c r="J454" s="21">
        <f>IF($A454="","",ABS(SUMIFS('Stock moves'!$G:$G,'Stock moves'!$B:$B,$A454,'Stock moves'!$G:$G,"&lt;0")))</f>
        <v/>
      </c>
      <c r="K454" s="21">
        <f>IF($A454="","",N($H454)+$I454-$J454)</f>
        <v/>
      </c>
      <c r="L454" s="19" t="n"/>
      <c r="M454" s="19" t="n"/>
      <c r="N454" s="21">
        <f>IF($A454="","",IF($K454&lt;=0,"Out of stock",IF($K454&lt;=N($L454),"Reorder","OK")))</f>
        <v/>
      </c>
      <c r="O454" s="22">
        <f>IF($A454="","",$K454*N($F454))</f>
        <v/>
      </c>
      <c r="P454" s="23">
        <f>IF(OR($A454="",N($G454)=0),"",($G454-N($F454))/$G454)</f>
        <v/>
      </c>
    </row>
    <row r="455">
      <c r="A455" s="19" t="n"/>
      <c r="B455" s="19" t="n"/>
      <c r="C455" s="19" t="n"/>
      <c r="D455" s="19" t="n"/>
      <c r="E455" s="19" t="n"/>
      <c r="F455" s="20" t="n"/>
      <c r="G455" s="20" t="n"/>
      <c r="H455" s="19" t="n"/>
      <c r="I455" s="21">
        <f>IF($A455="","",SUMIFS('Stock moves'!$G:$G,'Stock moves'!$B:$B,$A455,'Stock moves'!$G:$G,"&gt;0"))</f>
        <v/>
      </c>
      <c r="J455" s="21">
        <f>IF($A455="","",ABS(SUMIFS('Stock moves'!$G:$G,'Stock moves'!$B:$B,$A455,'Stock moves'!$G:$G,"&lt;0")))</f>
        <v/>
      </c>
      <c r="K455" s="21">
        <f>IF($A455="","",N($H455)+$I455-$J455)</f>
        <v/>
      </c>
      <c r="L455" s="19" t="n"/>
      <c r="M455" s="19" t="n"/>
      <c r="N455" s="21">
        <f>IF($A455="","",IF($K455&lt;=0,"Out of stock",IF($K455&lt;=N($L455),"Reorder","OK")))</f>
        <v/>
      </c>
      <c r="O455" s="22">
        <f>IF($A455="","",$K455*N($F455))</f>
        <v/>
      </c>
      <c r="P455" s="23">
        <f>IF(OR($A455="",N($G455)=0),"",($G455-N($F455))/$G455)</f>
        <v/>
      </c>
    </row>
    <row r="456">
      <c r="A456" s="19" t="n"/>
      <c r="B456" s="19" t="n"/>
      <c r="C456" s="19" t="n"/>
      <c r="D456" s="19" t="n"/>
      <c r="E456" s="19" t="n"/>
      <c r="F456" s="20" t="n"/>
      <c r="G456" s="20" t="n"/>
      <c r="H456" s="19" t="n"/>
      <c r="I456" s="21">
        <f>IF($A456="","",SUMIFS('Stock moves'!$G:$G,'Stock moves'!$B:$B,$A456,'Stock moves'!$G:$G,"&gt;0"))</f>
        <v/>
      </c>
      <c r="J456" s="21">
        <f>IF($A456="","",ABS(SUMIFS('Stock moves'!$G:$G,'Stock moves'!$B:$B,$A456,'Stock moves'!$G:$G,"&lt;0")))</f>
        <v/>
      </c>
      <c r="K456" s="21">
        <f>IF($A456="","",N($H456)+$I456-$J456)</f>
        <v/>
      </c>
      <c r="L456" s="19" t="n"/>
      <c r="M456" s="19" t="n"/>
      <c r="N456" s="21">
        <f>IF($A456="","",IF($K456&lt;=0,"Out of stock",IF($K456&lt;=N($L456),"Reorder","OK")))</f>
        <v/>
      </c>
      <c r="O456" s="22">
        <f>IF($A456="","",$K456*N($F456))</f>
        <v/>
      </c>
      <c r="P456" s="23">
        <f>IF(OR($A456="",N($G456)=0),"",($G456-N($F456))/$G456)</f>
        <v/>
      </c>
    </row>
    <row r="457">
      <c r="A457" s="19" t="n"/>
      <c r="B457" s="19" t="n"/>
      <c r="C457" s="19" t="n"/>
      <c r="D457" s="19" t="n"/>
      <c r="E457" s="19" t="n"/>
      <c r="F457" s="20" t="n"/>
      <c r="G457" s="20" t="n"/>
      <c r="H457" s="19" t="n"/>
      <c r="I457" s="21">
        <f>IF($A457="","",SUMIFS('Stock moves'!$G:$G,'Stock moves'!$B:$B,$A457,'Stock moves'!$G:$G,"&gt;0"))</f>
        <v/>
      </c>
      <c r="J457" s="21">
        <f>IF($A457="","",ABS(SUMIFS('Stock moves'!$G:$G,'Stock moves'!$B:$B,$A457,'Stock moves'!$G:$G,"&lt;0")))</f>
        <v/>
      </c>
      <c r="K457" s="21">
        <f>IF($A457="","",N($H457)+$I457-$J457)</f>
        <v/>
      </c>
      <c r="L457" s="19" t="n"/>
      <c r="M457" s="19" t="n"/>
      <c r="N457" s="21">
        <f>IF($A457="","",IF($K457&lt;=0,"Out of stock",IF($K457&lt;=N($L457),"Reorder","OK")))</f>
        <v/>
      </c>
      <c r="O457" s="22">
        <f>IF($A457="","",$K457*N($F457))</f>
        <v/>
      </c>
      <c r="P457" s="23">
        <f>IF(OR($A457="",N($G457)=0),"",($G457-N($F457))/$G457)</f>
        <v/>
      </c>
    </row>
    <row r="458">
      <c r="A458" s="19" t="n"/>
      <c r="B458" s="19" t="n"/>
      <c r="C458" s="19" t="n"/>
      <c r="D458" s="19" t="n"/>
      <c r="E458" s="19" t="n"/>
      <c r="F458" s="20" t="n"/>
      <c r="G458" s="20" t="n"/>
      <c r="H458" s="19" t="n"/>
      <c r="I458" s="21">
        <f>IF($A458="","",SUMIFS('Stock moves'!$G:$G,'Stock moves'!$B:$B,$A458,'Stock moves'!$G:$G,"&gt;0"))</f>
        <v/>
      </c>
      <c r="J458" s="21">
        <f>IF($A458="","",ABS(SUMIFS('Stock moves'!$G:$G,'Stock moves'!$B:$B,$A458,'Stock moves'!$G:$G,"&lt;0")))</f>
        <v/>
      </c>
      <c r="K458" s="21">
        <f>IF($A458="","",N($H458)+$I458-$J458)</f>
        <v/>
      </c>
      <c r="L458" s="19" t="n"/>
      <c r="M458" s="19" t="n"/>
      <c r="N458" s="21">
        <f>IF($A458="","",IF($K458&lt;=0,"Out of stock",IF($K458&lt;=N($L458),"Reorder","OK")))</f>
        <v/>
      </c>
      <c r="O458" s="22">
        <f>IF($A458="","",$K458*N($F458))</f>
        <v/>
      </c>
      <c r="P458" s="23">
        <f>IF(OR($A458="",N($G458)=0),"",($G458-N($F458))/$G458)</f>
        <v/>
      </c>
    </row>
    <row r="459">
      <c r="A459" s="19" t="n"/>
      <c r="B459" s="19" t="n"/>
      <c r="C459" s="19" t="n"/>
      <c r="D459" s="19" t="n"/>
      <c r="E459" s="19" t="n"/>
      <c r="F459" s="20" t="n"/>
      <c r="G459" s="20" t="n"/>
      <c r="H459" s="19" t="n"/>
      <c r="I459" s="21">
        <f>IF($A459="","",SUMIFS('Stock moves'!$G:$G,'Stock moves'!$B:$B,$A459,'Stock moves'!$G:$G,"&gt;0"))</f>
        <v/>
      </c>
      <c r="J459" s="21">
        <f>IF($A459="","",ABS(SUMIFS('Stock moves'!$G:$G,'Stock moves'!$B:$B,$A459,'Stock moves'!$G:$G,"&lt;0")))</f>
        <v/>
      </c>
      <c r="K459" s="21">
        <f>IF($A459="","",N($H459)+$I459-$J459)</f>
        <v/>
      </c>
      <c r="L459" s="19" t="n"/>
      <c r="M459" s="19" t="n"/>
      <c r="N459" s="21">
        <f>IF($A459="","",IF($K459&lt;=0,"Out of stock",IF($K459&lt;=N($L459),"Reorder","OK")))</f>
        <v/>
      </c>
      <c r="O459" s="22">
        <f>IF($A459="","",$K459*N($F459))</f>
        <v/>
      </c>
      <c r="P459" s="23">
        <f>IF(OR($A459="",N($G459)=0),"",($G459-N($F459))/$G459)</f>
        <v/>
      </c>
    </row>
    <row r="460">
      <c r="A460" s="19" t="n"/>
      <c r="B460" s="19" t="n"/>
      <c r="C460" s="19" t="n"/>
      <c r="D460" s="19" t="n"/>
      <c r="E460" s="19" t="n"/>
      <c r="F460" s="20" t="n"/>
      <c r="G460" s="20" t="n"/>
      <c r="H460" s="19" t="n"/>
      <c r="I460" s="21">
        <f>IF($A460="","",SUMIFS('Stock moves'!$G:$G,'Stock moves'!$B:$B,$A460,'Stock moves'!$G:$G,"&gt;0"))</f>
        <v/>
      </c>
      <c r="J460" s="21">
        <f>IF($A460="","",ABS(SUMIFS('Stock moves'!$G:$G,'Stock moves'!$B:$B,$A460,'Stock moves'!$G:$G,"&lt;0")))</f>
        <v/>
      </c>
      <c r="K460" s="21">
        <f>IF($A460="","",N($H460)+$I460-$J460)</f>
        <v/>
      </c>
      <c r="L460" s="19" t="n"/>
      <c r="M460" s="19" t="n"/>
      <c r="N460" s="21">
        <f>IF($A460="","",IF($K460&lt;=0,"Out of stock",IF($K460&lt;=N($L460),"Reorder","OK")))</f>
        <v/>
      </c>
      <c r="O460" s="22">
        <f>IF($A460="","",$K460*N($F460))</f>
        <v/>
      </c>
      <c r="P460" s="23">
        <f>IF(OR($A460="",N($G460)=0),"",($G460-N($F460))/$G460)</f>
        <v/>
      </c>
    </row>
    <row r="461">
      <c r="A461" s="19" t="n"/>
      <c r="B461" s="19" t="n"/>
      <c r="C461" s="19" t="n"/>
      <c r="D461" s="19" t="n"/>
      <c r="E461" s="19" t="n"/>
      <c r="F461" s="20" t="n"/>
      <c r="G461" s="20" t="n"/>
      <c r="H461" s="19" t="n"/>
      <c r="I461" s="21">
        <f>IF($A461="","",SUMIFS('Stock moves'!$G:$G,'Stock moves'!$B:$B,$A461,'Stock moves'!$G:$G,"&gt;0"))</f>
        <v/>
      </c>
      <c r="J461" s="21">
        <f>IF($A461="","",ABS(SUMIFS('Stock moves'!$G:$G,'Stock moves'!$B:$B,$A461,'Stock moves'!$G:$G,"&lt;0")))</f>
        <v/>
      </c>
      <c r="K461" s="21">
        <f>IF($A461="","",N($H461)+$I461-$J461)</f>
        <v/>
      </c>
      <c r="L461" s="19" t="n"/>
      <c r="M461" s="19" t="n"/>
      <c r="N461" s="21">
        <f>IF($A461="","",IF($K461&lt;=0,"Out of stock",IF($K461&lt;=N($L461),"Reorder","OK")))</f>
        <v/>
      </c>
      <c r="O461" s="22">
        <f>IF($A461="","",$K461*N($F461))</f>
        <v/>
      </c>
      <c r="P461" s="23">
        <f>IF(OR($A461="",N($G461)=0),"",($G461-N($F461))/$G461)</f>
        <v/>
      </c>
    </row>
    <row r="462">
      <c r="A462" s="19" t="n"/>
      <c r="B462" s="19" t="n"/>
      <c r="C462" s="19" t="n"/>
      <c r="D462" s="19" t="n"/>
      <c r="E462" s="19" t="n"/>
      <c r="F462" s="20" t="n"/>
      <c r="G462" s="20" t="n"/>
      <c r="H462" s="19" t="n"/>
      <c r="I462" s="21">
        <f>IF($A462="","",SUMIFS('Stock moves'!$G:$G,'Stock moves'!$B:$B,$A462,'Stock moves'!$G:$G,"&gt;0"))</f>
        <v/>
      </c>
      <c r="J462" s="21">
        <f>IF($A462="","",ABS(SUMIFS('Stock moves'!$G:$G,'Stock moves'!$B:$B,$A462,'Stock moves'!$G:$G,"&lt;0")))</f>
        <v/>
      </c>
      <c r="K462" s="21">
        <f>IF($A462="","",N($H462)+$I462-$J462)</f>
        <v/>
      </c>
      <c r="L462" s="19" t="n"/>
      <c r="M462" s="19" t="n"/>
      <c r="N462" s="21">
        <f>IF($A462="","",IF($K462&lt;=0,"Out of stock",IF($K462&lt;=N($L462),"Reorder","OK")))</f>
        <v/>
      </c>
      <c r="O462" s="22">
        <f>IF($A462="","",$K462*N($F462))</f>
        <v/>
      </c>
      <c r="P462" s="23">
        <f>IF(OR($A462="",N($G462)=0),"",($G462-N($F462))/$G462)</f>
        <v/>
      </c>
    </row>
    <row r="463">
      <c r="A463" s="19" t="n"/>
      <c r="B463" s="19" t="n"/>
      <c r="C463" s="19" t="n"/>
      <c r="D463" s="19" t="n"/>
      <c r="E463" s="19" t="n"/>
      <c r="F463" s="20" t="n"/>
      <c r="G463" s="20" t="n"/>
      <c r="H463" s="19" t="n"/>
      <c r="I463" s="21">
        <f>IF($A463="","",SUMIFS('Stock moves'!$G:$G,'Stock moves'!$B:$B,$A463,'Stock moves'!$G:$G,"&gt;0"))</f>
        <v/>
      </c>
      <c r="J463" s="21">
        <f>IF($A463="","",ABS(SUMIFS('Stock moves'!$G:$G,'Stock moves'!$B:$B,$A463,'Stock moves'!$G:$G,"&lt;0")))</f>
        <v/>
      </c>
      <c r="K463" s="21">
        <f>IF($A463="","",N($H463)+$I463-$J463)</f>
        <v/>
      </c>
      <c r="L463" s="19" t="n"/>
      <c r="M463" s="19" t="n"/>
      <c r="N463" s="21">
        <f>IF($A463="","",IF($K463&lt;=0,"Out of stock",IF($K463&lt;=N($L463),"Reorder","OK")))</f>
        <v/>
      </c>
      <c r="O463" s="22">
        <f>IF($A463="","",$K463*N($F463))</f>
        <v/>
      </c>
      <c r="P463" s="23">
        <f>IF(OR($A463="",N($G463)=0),"",($G463-N($F463))/$G463)</f>
        <v/>
      </c>
    </row>
    <row r="464">
      <c r="A464" s="19" t="n"/>
      <c r="B464" s="19" t="n"/>
      <c r="C464" s="19" t="n"/>
      <c r="D464" s="19" t="n"/>
      <c r="E464" s="19" t="n"/>
      <c r="F464" s="20" t="n"/>
      <c r="G464" s="20" t="n"/>
      <c r="H464" s="19" t="n"/>
      <c r="I464" s="21">
        <f>IF($A464="","",SUMIFS('Stock moves'!$G:$G,'Stock moves'!$B:$B,$A464,'Stock moves'!$G:$G,"&gt;0"))</f>
        <v/>
      </c>
      <c r="J464" s="21">
        <f>IF($A464="","",ABS(SUMIFS('Stock moves'!$G:$G,'Stock moves'!$B:$B,$A464,'Stock moves'!$G:$G,"&lt;0")))</f>
        <v/>
      </c>
      <c r="K464" s="21">
        <f>IF($A464="","",N($H464)+$I464-$J464)</f>
        <v/>
      </c>
      <c r="L464" s="19" t="n"/>
      <c r="M464" s="19" t="n"/>
      <c r="N464" s="21">
        <f>IF($A464="","",IF($K464&lt;=0,"Out of stock",IF($K464&lt;=N($L464),"Reorder","OK")))</f>
        <v/>
      </c>
      <c r="O464" s="22">
        <f>IF($A464="","",$K464*N($F464))</f>
        <v/>
      </c>
      <c r="P464" s="23">
        <f>IF(OR($A464="",N($G464)=0),"",($G464-N($F464))/$G464)</f>
        <v/>
      </c>
    </row>
    <row r="465">
      <c r="A465" s="19" t="n"/>
      <c r="B465" s="19" t="n"/>
      <c r="C465" s="19" t="n"/>
      <c r="D465" s="19" t="n"/>
      <c r="E465" s="19" t="n"/>
      <c r="F465" s="20" t="n"/>
      <c r="G465" s="20" t="n"/>
      <c r="H465" s="19" t="n"/>
      <c r="I465" s="21">
        <f>IF($A465="","",SUMIFS('Stock moves'!$G:$G,'Stock moves'!$B:$B,$A465,'Stock moves'!$G:$G,"&gt;0"))</f>
        <v/>
      </c>
      <c r="J465" s="21">
        <f>IF($A465="","",ABS(SUMIFS('Stock moves'!$G:$G,'Stock moves'!$B:$B,$A465,'Stock moves'!$G:$G,"&lt;0")))</f>
        <v/>
      </c>
      <c r="K465" s="21">
        <f>IF($A465="","",N($H465)+$I465-$J465)</f>
        <v/>
      </c>
      <c r="L465" s="19" t="n"/>
      <c r="M465" s="19" t="n"/>
      <c r="N465" s="21">
        <f>IF($A465="","",IF($K465&lt;=0,"Out of stock",IF($K465&lt;=N($L465),"Reorder","OK")))</f>
        <v/>
      </c>
      <c r="O465" s="22">
        <f>IF($A465="","",$K465*N($F465))</f>
        <v/>
      </c>
      <c r="P465" s="23">
        <f>IF(OR($A465="",N($G465)=0),"",($G465-N($F465))/$G465)</f>
        <v/>
      </c>
    </row>
    <row r="466">
      <c r="A466" s="19" t="n"/>
      <c r="B466" s="19" t="n"/>
      <c r="C466" s="19" t="n"/>
      <c r="D466" s="19" t="n"/>
      <c r="E466" s="19" t="n"/>
      <c r="F466" s="20" t="n"/>
      <c r="G466" s="20" t="n"/>
      <c r="H466" s="19" t="n"/>
      <c r="I466" s="21">
        <f>IF($A466="","",SUMIFS('Stock moves'!$G:$G,'Stock moves'!$B:$B,$A466,'Stock moves'!$G:$G,"&gt;0"))</f>
        <v/>
      </c>
      <c r="J466" s="21">
        <f>IF($A466="","",ABS(SUMIFS('Stock moves'!$G:$G,'Stock moves'!$B:$B,$A466,'Stock moves'!$G:$G,"&lt;0")))</f>
        <v/>
      </c>
      <c r="K466" s="21">
        <f>IF($A466="","",N($H466)+$I466-$J466)</f>
        <v/>
      </c>
      <c r="L466" s="19" t="n"/>
      <c r="M466" s="19" t="n"/>
      <c r="N466" s="21">
        <f>IF($A466="","",IF($K466&lt;=0,"Out of stock",IF($K466&lt;=N($L466),"Reorder","OK")))</f>
        <v/>
      </c>
      <c r="O466" s="22">
        <f>IF($A466="","",$K466*N($F466))</f>
        <v/>
      </c>
      <c r="P466" s="23">
        <f>IF(OR($A466="",N($G466)=0),"",($G466-N($F466))/$G466)</f>
        <v/>
      </c>
    </row>
    <row r="467">
      <c r="A467" s="19" t="n"/>
      <c r="B467" s="19" t="n"/>
      <c r="C467" s="19" t="n"/>
      <c r="D467" s="19" t="n"/>
      <c r="E467" s="19" t="n"/>
      <c r="F467" s="20" t="n"/>
      <c r="G467" s="20" t="n"/>
      <c r="H467" s="19" t="n"/>
      <c r="I467" s="21">
        <f>IF($A467="","",SUMIFS('Stock moves'!$G:$G,'Stock moves'!$B:$B,$A467,'Stock moves'!$G:$G,"&gt;0"))</f>
        <v/>
      </c>
      <c r="J467" s="21">
        <f>IF($A467="","",ABS(SUMIFS('Stock moves'!$G:$G,'Stock moves'!$B:$B,$A467,'Stock moves'!$G:$G,"&lt;0")))</f>
        <v/>
      </c>
      <c r="K467" s="21">
        <f>IF($A467="","",N($H467)+$I467-$J467)</f>
        <v/>
      </c>
      <c r="L467" s="19" t="n"/>
      <c r="M467" s="19" t="n"/>
      <c r="N467" s="21">
        <f>IF($A467="","",IF($K467&lt;=0,"Out of stock",IF($K467&lt;=N($L467),"Reorder","OK")))</f>
        <v/>
      </c>
      <c r="O467" s="22">
        <f>IF($A467="","",$K467*N($F467))</f>
        <v/>
      </c>
      <c r="P467" s="23">
        <f>IF(OR($A467="",N($G467)=0),"",($G467-N($F467))/$G467)</f>
        <v/>
      </c>
    </row>
    <row r="468">
      <c r="A468" s="19" t="n"/>
      <c r="B468" s="19" t="n"/>
      <c r="C468" s="19" t="n"/>
      <c r="D468" s="19" t="n"/>
      <c r="E468" s="19" t="n"/>
      <c r="F468" s="20" t="n"/>
      <c r="G468" s="20" t="n"/>
      <c r="H468" s="19" t="n"/>
      <c r="I468" s="21">
        <f>IF($A468="","",SUMIFS('Stock moves'!$G:$G,'Stock moves'!$B:$B,$A468,'Stock moves'!$G:$G,"&gt;0"))</f>
        <v/>
      </c>
      <c r="J468" s="21">
        <f>IF($A468="","",ABS(SUMIFS('Stock moves'!$G:$G,'Stock moves'!$B:$B,$A468,'Stock moves'!$G:$G,"&lt;0")))</f>
        <v/>
      </c>
      <c r="K468" s="21">
        <f>IF($A468="","",N($H468)+$I468-$J468)</f>
        <v/>
      </c>
      <c r="L468" s="19" t="n"/>
      <c r="M468" s="19" t="n"/>
      <c r="N468" s="21">
        <f>IF($A468="","",IF($K468&lt;=0,"Out of stock",IF($K468&lt;=N($L468),"Reorder","OK")))</f>
        <v/>
      </c>
      <c r="O468" s="22">
        <f>IF($A468="","",$K468*N($F468))</f>
        <v/>
      </c>
      <c r="P468" s="23">
        <f>IF(OR($A468="",N($G468)=0),"",($G468-N($F468))/$G468)</f>
        <v/>
      </c>
    </row>
    <row r="469">
      <c r="A469" s="19" t="n"/>
      <c r="B469" s="19" t="n"/>
      <c r="C469" s="19" t="n"/>
      <c r="D469" s="19" t="n"/>
      <c r="E469" s="19" t="n"/>
      <c r="F469" s="20" t="n"/>
      <c r="G469" s="20" t="n"/>
      <c r="H469" s="19" t="n"/>
      <c r="I469" s="21">
        <f>IF($A469="","",SUMIFS('Stock moves'!$G:$G,'Stock moves'!$B:$B,$A469,'Stock moves'!$G:$G,"&gt;0"))</f>
        <v/>
      </c>
      <c r="J469" s="21">
        <f>IF($A469="","",ABS(SUMIFS('Stock moves'!$G:$G,'Stock moves'!$B:$B,$A469,'Stock moves'!$G:$G,"&lt;0")))</f>
        <v/>
      </c>
      <c r="K469" s="21">
        <f>IF($A469="","",N($H469)+$I469-$J469)</f>
        <v/>
      </c>
      <c r="L469" s="19" t="n"/>
      <c r="M469" s="19" t="n"/>
      <c r="N469" s="21">
        <f>IF($A469="","",IF($K469&lt;=0,"Out of stock",IF($K469&lt;=N($L469),"Reorder","OK")))</f>
        <v/>
      </c>
      <c r="O469" s="22">
        <f>IF($A469="","",$K469*N($F469))</f>
        <v/>
      </c>
      <c r="P469" s="23">
        <f>IF(OR($A469="",N($G469)=0),"",($G469-N($F469))/$G469)</f>
        <v/>
      </c>
    </row>
    <row r="470">
      <c r="A470" s="19" t="n"/>
      <c r="B470" s="19" t="n"/>
      <c r="C470" s="19" t="n"/>
      <c r="D470" s="19" t="n"/>
      <c r="E470" s="19" t="n"/>
      <c r="F470" s="20" t="n"/>
      <c r="G470" s="20" t="n"/>
      <c r="H470" s="19" t="n"/>
      <c r="I470" s="21">
        <f>IF($A470="","",SUMIFS('Stock moves'!$G:$G,'Stock moves'!$B:$B,$A470,'Stock moves'!$G:$G,"&gt;0"))</f>
        <v/>
      </c>
      <c r="J470" s="21">
        <f>IF($A470="","",ABS(SUMIFS('Stock moves'!$G:$G,'Stock moves'!$B:$B,$A470,'Stock moves'!$G:$G,"&lt;0")))</f>
        <v/>
      </c>
      <c r="K470" s="21">
        <f>IF($A470="","",N($H470)+$I470-$J470)</f>
        <v/>
      </c>
      <c r="L470" s="19" t="n"/>
      <c r="M470" s="19" t="n"/>
      <c r="N470" s="21">
        <f>IF($A470="","",IF($K470&lt;=0,"Out of stock",IF($K470&lt;=N($L470),"Reorder","OK")))</f>
        <v/>
      </c>
      <c r="O470" s="22">
        <f>IF($A470="","",$K470*N($F470))</f>
        <v/>
      </c>
      <c r="P470" s="23">
        <f>IF(OR($A470="",N($G470)=0),"",($G470-N($F470))/$G470)</f>
        <v/>
      </c>
    </row>
    <row r="471">
      <c r="A471" s="19" t="n"/>
      <c r="B471" s="19" t="n"/>
      <c r="C471" s="19" t="n"/>
      <c r="D471" s="19" t="n"/>
      <c r="E471" s="19" t="n"/>
      <c r="F471" s="20" t="n"/>
      <c r="G471" s="20" t="n"/>
      <c r="H471" s="19" t="n"/>
      <c r="I471" s="21">
        <f>IF($A471="","",SUMIFS('Stock moves'!$G:$G,'Stock moves'!$B:$B,$A471,'Stock moves'!$G:$G,"&gt;0"))</f>
        <v/>
      </c>
      <c r="J471" s="21">
        <f>IF($A471="","",ABS(SUMIFS('Stock moves'!$G:$G,'Stock moves'!$B:$B,$A471,'Stock moves'!$G:$G,"&lt;0")))</f>
        <v/>
      </c>
      <c r="K471" s="21">
        <f>IF($A471="","",N($H471)+$I471-$J471)</f>
        <v/>
      </c>
      <c r="L471" s="19" t="n"/>
      <c r="M471" s="19" t="n"/>
      <c r="N471" s="21">
        <f>IF($A471="","",IF($K471&lt;=0,"Out of stock",IF($K471&lt;=N($L471),"Reorder","OK")))</f>
        <v/>
      </c>
      <c r="O471" s="22">
        <f>IF($A471="","",$K471*N($F471))</f>
        <v/>
      </c>
      <c r="P471" s="23">
        <f>IF(OR($A471="",N($G471)=0),"",($G471-N($F471))/$G471)</f>
        <v/>
      </c>
    </row>
    <row r="472">
      <c r="A472" s="19" t="n"/>
      <c r="B472" s="19" t="n"/>
      <c r="C472" s="19" t="n"/>
      <c r="D472" s="19" t="n"/>
      <c r="E472" s="19" t="n"/>
      <c r="F472" s="20" t="n"/>
      <c r="G472" s="20" t="n"/>
      <c r="H472" s="19" t="n"/>
      <c r="I472" s="21">
        <f>IF($A472="","",SUMIFS('Stock moves'!$G:$G,'Stock moves'!$B:$B,$A472,'Stock moves'!$G:$G,"&gt;0"))</f>
        <v/>
      </c>
      <c r="J472" s="21">
        <f>IF($A472="","",ABS(SUMIFS('Stock moves'!$G:$G,'Stock moves'!$B:$B,$A472,'Stock moves'!$G:$G,"&lt;0")))</f>
        <v/>
      </c>
      <c r="K472" s="21">
        <f>IF($A472="","",N($H472)+$I472-$J472)</f>
        <v/>
      </c>
      <c r="L472" s="19" t="n"/>
      <c r="M472" s="19" t="n"/>
      <c r="N472" s="21">
        <f>IF($A472="","",IF($K472&lt;=0,"Out of stock",IF($K472&lt;=N($L472),"Reorder","OK")))</f>
        <v/>
      </c>
      <c r="O472" s="22">
        <f>IF($A472="","",$K472*N($F472))</f>
        <v/>
      </c>
      <c r="P472" s="23">
        <f>IF(OR($A472="",N($G472)=0),"",($G472-N($F472))/$G472)</f>
        <v/>
      </c>
    </row>
    <row r="473">
      <c r="A473" s="19" t="n"/>
      <c r="B473" s="19" t="n"/>
      <c r="C473" s="19" t="n"/>
      <c r="D473" s="19" t="n"/>
      <c r="E473" s="19" t="n"/>
      <c r="F473" s="20" t="n"/>
      <c r="G473" s="20" t="n"/>
      <c r="H473" s="19" t="n"/>
      <c r="I473" s="21">
        <f>IF($A473="","",SUMIFS('Stock moves'!$G:$G,'Stock moves'!$B:$B,$A473,'Stock moves'!$G:$G,"&gt;0"))</f>
        <v/>
      </c>
      <c r="J473" s="21">
        <f>IF($A473="","",ABS(SUMIFS('Stock moves'!$G:$G,'Stock moves'!$B:$B,$A473,'Stock moves'!$G:$G,"&lt;0")))</f>
        <v/>
      </c>
      <c r="K473" s="21">
        <f>IF($A473="","",N($H473)+$I473-$J473)</f>
        <v/>
      </c>
      <c r="L473" s="19" t="n"/>
      <c r="M473" s="19" t="n"/>
      <c r="N473" s="21">
        <f>IF($A473="","",IF($K473&lt;=0,"Out of stock",IF($K473&lt;=N($L473),"Reorder","OK")))</f>
        <v/>
      </c>
      <c r="O473" s="22">
        <f>IF($A473="","",$K473*N($F473))</f>
        <v/>
      </c>
      <c r="P473" s="23">
        <f>IF(OR($A473="",N($G473)=0),"",($G473-N($F473))/$G473)</f>
        <v/>
      </c>
    </row>
    <row r="474">
      <c r="A474" s="19" t="n"/>
      <c r="B474" s="19" t="n"/>
      <c r="C474" s="19" t="n"/>
      <c r="D474" s="19" t="n"/>
      <c r="E474" s="19" t="n"/>
      <c r="F474" s="20" t="n"/>
      <c r="G474" s="20" t="n"/>
      <c r="H474" s="19" t="n"/>
      <c r="I474" s="21">
        <f>IF($A474="","",SUMIFS('Stock moves'!$G:$G,'Stock moves'!$B:$B,$A474,'Stock moves'!$G:$G,"&gt;0"))</f>
        <v/>
      </c>
      <c r="J474" s="21">
        <f>IF($A474="","",ABS(SUMIFS('Stock moves'!$G:$G,'Stock moves'!$B:$B,$A474,'Stock moves'!$G:$G,"&lt;0")))</f>
        <v/>
      </c>
      <c r="K474" s="21">
        <f>IF($A474="","",N($H474)+$I474-$J474)</f>
        <v/>
      </c>
      <c r="L474" s="19" t="n"/>
      <c r="M474" s="19" t="n"/>
      <c r="N474" s="21">
        <f>IF($A474="","",IF($K474&lt;=0,"Out of stock",IF($K474&lt;=N($L474),"Reorder","OK")))</f>
        <v/>
      </c>
      <c r="O474" s="22">
        <f>IF($A474="","",$K474*N($F474))</f>
        <v/>
      </c>
      <c r="P474" s="23">
        <f>IF(OR($A474="",N($G474)=0),"",($G474-N($F474))/$G474)</f>
        <v/>
      </c>
    </row>
    <row r="475">
      <c r="A475" s="19" t="n"/>
      <c r="B475" s="19" t="n"/>
      <c r="C475" s="19" t="n"/>
      <c r="D475" s="19" t="n"/>
      <c r="E475" s="19" t="n"/>
      <c r="F475" s="20" t="n"/>
      <c r="G475" s="20" t="n"/>
      <c r="H475" s="19" t="n"/>
      <c r="I475" s="21">
        <f>IF($A475="","",SUMIFS('Stock moves'!$G:$G,'Stock moves'!$B:$B,$A475,'Stock moves'!$G:$G,"&gt;0"))</f>
        <v/>
      </c>
      <c r="J475" s="21">
        <f>IF($A475="","",ABS(SUMIFS('Stock moves'!$G:$G,'Stock moves'!$B:$B,$A475,'Stock moves'!$G:$G,"&lt;0")))</f>
        <v/>
      </c>
      <c r="K475" s="21">
        <f>IF($A475="","",N($H475)+$I475-$J475)</f>
        <v/>
      </c>
      <c r="L475" s="19" t="n"/>
      <c r="M475" s="19" t="n"/>
      <c r="N475" s="21">
        <f>IF($A475="","",IF($K475&lt;=0,"Out of stock",IF($K475&lt;=N($L475),"Reorder","OK")))</f>
        <v/>
      </c>
      <c r="O475" s="22">
        <f>IF($A475="","",$K475*N($F475))</f>
        <v/>
      </c>
      <c r="P475" s="23">
        <f>IF(OR($A475="",N($G475)=0),"",($G475-N($F475))/$G475)</f>
        <v/>
      </c>
    </row>
    <row r="476">
      <c r="A476" s="19" t="n"/>
      <c r="B476" s="19" t="n"/>
      <c r="C476" s="19" t="n"/>
      <c r="D476" s="19" t="n"/>
      <c r="E476" s="19" t="n"/>
      <c r="F476" s="20" t="n"/>
      <c r="G476" s="20" t="n"/>
      <c r="H476" s="19" t="n"/>
      <c r="I476" s="21">
        <f>IF($A476="","",SUMIFS('Stock moves'!$G:$G,'Stock moves'!$B:$B,$A476,'Stock moves'!$G:$G,"&gt;0"))</f>
        <v/>
      </c>
      <c r="J476" s="21">
        <f>IF($A476="","",ABS(SUMIFS('Stock moves'!$G:$G,'Stock moves'!$B:$B,$A476,'Stock moves'!$G:$G,"&lt;0")))</f>
        <v/>
      </c>
      <c r="K476" s="21">
        <f>IF($A476="","",N($H476)+$I476-$J476)</f>
        <v/>
      </c>
      <c r="L476" s="19" t="n"/>
      <c r="M476" s="19" t="n"/>
      <c r="N476" s="21">
        <f>IF($A476="","",IF($K476&lt;=0,"Out of stock",IF($K476&lt;=N($L476),"Reorder","OK")))</f>
        <v/>
      </c>
      <c r="O476" s="22">
        <f>IF($A476="","",$K476*N($F476))</f>
        <v/>
      </c>
      <c r="P476" s="23">
        <f>IF(OR($A476="",N($G476)=0),"",($G476-N($F476))/$G476)</f>
        <v/>
      </c>
    </row>
    <row r="477">
      <c r="A477" s="19" t="n"/>
      <c r="B477" s="19" t="n"/>
      <c r="C477" s="19" t="n"/>
      <c r="D477" s="19" t="n"/>
      <c r="E477" s="19" t="n"/>
      <c r="F477" s="20" t="n"/>
      <c r="G477" s="20" t="n"/>
      <c r="H477" s="19" t="n"/>
      <c r="I477" s="21">
        <f>IF($A477="","",SUMIFS('Stock moves'!$G:$G,'Stock moves'!$B:$B,$A477,'Stock moves'!$G:$G,"&gt;0"))</f>
        <v/>
      </c>
      <c r="J477" s="21">
        <f>IF($A477="","",ABS(SUMIFS('Stock moves'!$G:$G,'Stock moves'!$B:$B,$A477,'Stock moves'!$G:$G,"&lt;0")))</f>
        <v/>
      </c>
      <c r="K477" s="21">
        <f>IF($A477="","",N($H477)+$I477-$J477)</f>
        <v/>
      </c>
      <c r="L477" s="19" t="n"/>
      <c r="M477" s="19" t="n"/>
      <c r="N477" s="21">
        <f>IF($A477="","",IF($K477&lt;=0,"Out of stock",IF($K477&lt;=N($L477),"Reorder","OK")))</f>
        <v/>
      </c>
      <c r="O477" s="22">
        <f>IF($A477="","",$K477*N($F477))</f>
        <v/>
      </c>
      <c r="P477" s="23">
        <f>IF(OR($A477="",N($G477)=0),"",($G477-N($F477))/$G477)</f>
        <v/>
      </c>
    </row>
    <row r="478">
      <c r="A478" s="19" t="n"/>
      <c r="B478" s="19" t="n"/>
      <c r="C478" s="19" t="n"/>
      <c r="D478" s="19" t="n"/>
      <c r="E478" s="19" t="n"/>
      <c r="F478" s="20" t="n"/>
      <c r="G478" s="20" t="n"/>
      <c r="H478" s="19" t="n"/>
      <c r="I478" s="21">
        <f>IF($A478="","",SUMIFS('Stock moves'!$G:$G,'Stock moves'!$B:$B,$A478,'Stock moves'!$G:$G,"&gt;0"))</f>
        <v/>
      </c>
      <c r="J478" s="21">
        <f>IF($A478="","",ABS(SUMIFS('Stock moves'!$G:$G,'Stock moves'!$B:$B,$A478,'Stock moves'!$G:$G,"&lt;0")))</f>
        <v/>
      </c>
      <c r="K478" s="21">
        <f>IF($A478="","",N($H478)+$I478-$J478)</f>
        <v/>
      </c>
      <c r="L478" s="19" t="n"/>
      <c r="M478" s="19" t="n"/>
      <c r="N478" s="21">
        <f>IF($A478="","",IF($K478&lt;=0,"Out of stock",IF($K478&lt;=N($L478),"Reorder","OK")))</f>
        <v/>
      </c>
      <c r="O478" s="22">
        <f>IF($A478="","",$K478*N($F478))</f>
        <v/>
      </c>
      <c r="P478" s="23">
        <f>IF(OR($A478="",N($G478)=0),"",($G478-N($F478))/$G478)</f>
        <v/>
      </c>
    </row>
    <row r="479">
      <c r="A479" s="19" t="n"/>
      <c r="B479" s="19" t="n"/>
      <c r="C479" s="19" t="n"/>
      <c r="D479" s="19" t="n"/>
      <c r="E479" s="19" t="n"/>
      <c r="F479" s="20" t="n"/>
      <c r="G479" s="20" t="n"/>
      <c r="H479" s="19" t="n"/>
      <c r="I479" s="21">
        <f>IF($A479="","",SUMIFS('Stock moves'!$G:$G,'Stock moves'!$B:$B,$A479,'Stock moves'!$G:$G,"&gt;0"))</f>
        <v/>
      </c>
      <c r="J479" s="21">
        <f>IF($A479="","",ABS(SUMIFS('Stock moves'!$G:$G,'Stock moves'!$B:$B,$A479,'Stock moves'!$G:$G,"&lt;0")))</f>
        <v/>
      </c>
      <c r="K479" s="21">
        <f>IF($A479="","",N($H479)+$I479-$J479)</f>
        <v/>
      </c>
      <c r="L479" s="19" t="n"/>
      <c r="M479" s="19" t="n"/>
      <c r="N479" s="21">
        <f>IF($A479="","",IF($K479&lt;=0,"Out of stock",IF($K479&lt;=N($L479),"Reorder","OK")))</f>
        <v/>
      </c>
      <c r="O479" s="22">
        <f>IF($A479="","",$K479*N($F479))</f>
        <v/>
      </c>
      <c r="P479" s="23">
        <f>IF(OR($A479="",N($G479)=0),"",($G479-N($F479))/$G479)</f>
        <v/>
      </c>
    </row>
    <row r="480">
      <c r="A480" s="19" t="n"/>
      <c r="B480" s="19" t="n"/>
      <c r="C480" s="19" t="n"/>
      <c r="D480" s="19" t="n"/>
      <c r="E480" s="19" t="n"/>
      <c r="F480" s="20" t="n"/>
      <c r="G480" s="20" t="n"/>
      <c r="H480" s="19" t="n"/>
      <c r="I480" s="21">
        <f>IF($A480="","",SUMIFS('Stock moves'!$G:$G,'Stock moves'!$B:$B,$A480,'Stock moves'!$G:$G,"&gt;0"))</f>
        <v/>
      </c>
      <c r="J480" s="21">
        <f>IF($A480="","",ABS(SUMIFS('Stock moves'!$G:$G,'Stock moves'!$B:$B,$A480,'Stock moves'!$G:$G,"&lt;0")))</f>
        <v/>
      </c>
      <c r="K480" s="21">
        <f>IF($A480="","",N($H480)+$I480-$J480)</f>
        <v/>
      </c>
      <c r="L480" s="19" t="n"/>
      <c r="M480" s="19" t="n"/>
      <c r="N480" s="21">
        <f>IF($A480="","",IF($K480&lt;=0,"Out of stock",IF($K480&lt;=N($L480),"Reorder","OK")))</f>
        <v/>
      </c>
      <c r="O480" s="22">
        <f>IF($A480="","",$K480*N($F480))</f>
        <v/>
      </c>
      <c r="P480" s="23">
        <f>IF(OR($A480="",N($G480)=0),"",($G480-N($F480))/$G480)</f>
        <v/>
      </c>
    </row>
    <row r="481">
      <c r="A481" s="19" t="n"/>
      <c r="B481" s="19" t="n"/>
      <c r="C481" s="19" t="n"/>
      <c r="D481" s="19" t="n"/>
      <c r="E481" s="19" t="n"/>
      <c r="F481" s="20" t="n"/>
      <c r="G481" s="20" t="n"/>
      <c r="H481" s="19" t="n"/>
      <c r="I481" s="21">
        <f>IF($A481="","",SUMIFS('Stock moves'!$G:$G,'Stock moves'!$B:$B,$A481,'Stock moves'!$G:$G,"&gt;0"))</f>
        <v/>
      </c>
      <c r="J481" s="21">
        <f>IF($A481="","",ABS(SUMIFS('Stock moves'!$G:$G,'Stock moves'!$B:$B,$A481,'Stock moves'!$G:$G,"&lt;0")))</f>
        <v/>
      </c>
      <c r="K481" s="21">
        <f>IF($A481="","",N($H481)+$I481-$J481)</f>
        <v/>
      </c>
      <c r="L481" s="19" t="n"/>
      <c r="M481" s="19" t="n"/>
      <c r="N481" s="21">
        <f>IF($A481="","",IF($K481&lt;=0,"Out of stock",IF($K481&lt;=N($L481),"Reorder","OK")))</f>
        <v/>
      </c>
      <c r="O481" s="22">
        <f>IF($A481="","",$K481*N($F481))</f>
        <v/>
      </c>
      <c r="P481" s="23">
        <f>IF(OR($A481="",N($G481)=0),"",($G481-N($F481))/$G481)</f>
        <v/>
      </c>
    </row>
    <row r="482">
      <c r="A482" s="19" t="n"/>
      <c r="B482" s="19" t="n"/>
      <c r="C482" s="19" t="n"/>
      <c r="D482" s="19" t="n"/>
      <c r="E482" s="19" t="n"/>
      <c r="F482" s="20" t="n"/>
      <c r="G482" s="20" t="n"/>
      <c r="H482" s="19" t="n"/>
      <c r="I482" s="21">
        <f>IF($A482="","",SUMIFS('Stock moves'!$G:$G,'Stock moves'!$B:$B,$A482,'Stock moves'!$G:$G,"&gt;0"))</f>
        <v/>
      </c>
      <c r="J482" s="21">
        <f>IF($A482="","",ABS(SUMIFS('Stock moves'!$G:$G,'Stock moves'!$B:$B,$A482,'Stock moves'!$G:$G,"&lt;0")))</f>
        <v/>
      </c>
      <c r="K482" s="21">
        <f>IF($A482="","",N($H482)+$I482-$J482)</f>
        <v/>
      </c>
      <c r="L482" s="19" t="n"/>
      <c r="M482" s="19" t="n"/>
      <c r="N482" s="21">
        <f>IF($A482="","",IF($K482&lt;=0,"Out of stock",IF($K482&lt;=N($L482),"Reorder","OK")))</f>
        <v/>
      </c>
      <c r="O482" s="22">
        <f>IF($A482="","",$K482*N($F482))</f>
        <v/>
      </c>
      <c r="P482" s="23">
        <f>IF(OR($A482="",N($G482)=0),"",($G482-N($F482))/$G482)</f>
        <v/>
      </c>
    </row>
    <row r="483">
      <c r="A483" s="19" t="n"/>
      <c r="B483" s="19" t="n"/>
      <c r="C483" s="19" t="n"/>
      <c r="D483" s="19" t="n"/>
      <c r="E483" s="19" t="n"/>
      <c r="F483" s="20" t="n"/>
      <c r="G483" s="20" t="n"/>
      <c r="H483" s="19" t="n"/>
      <c r="I483" s="21">
        <f>IF($A483="","",SUMIFS('Stock moves'!$G:$G,'Stock moves'!$B:$B,$A483,'Stock moves'!$G:$G,"&gt;0"))</f>
        <v/>
      </c>
      <c r="J483" s="21">
        <f>IF($A483="","",ABS(SUMIFS('Stock moves'!$G:$G,'Stock moves'!$B:$B,$A483,'Stock moves'!$G:$G,"&lt;0")))</f>
        <v/>
      </c>
      <c r="K483" s="21">
        <f>IF($A483="","",N($H483)+$I483-$J483)</f>
        <v/>
      </c>
      <c r="L483" s="19" t="n"/>
      <c r="M483" s="19" t="n"/>
      <c r="N483" s="21">
        <f>IF($A483="","",IF($K483&lt;=0,"Out of stock",IF($K483&lt;=N($L483),"Reorder","OK")))</f>
        <v/>
      </c>
      <c r="O483" s="22">
        <f>IF($A483="","",$K483*N($F483))</f>
        <v/>
      </c>
      <c r="P483" s="23">
        <f>IF(OR($A483="",N($G483)=0),"",($G483-N($F483))/$G483)</f>
        <v/>
      </c>
    </row>
    <row r="484">
      <c r="A484" s="19" t="n"/>
      <c r="B484" s="19" t="n"/>
      <c r="C484" s="19" t="n"/>
      <c r="D484" s="19" t="n"/>
      <c r="E484" s="19" t="n"/>
      <c r="F484" s="20" t="n"/>
      <c r="G484" s="20" t="n"/>
      <c r="H484" s="19" t="n"/>
      <c r="I484" s="21">
        <f>IF($A484="","",SUMIFS('Stock moves'!$G:$G,'Stock moves'!$B:$B,$A484,'Stock moves'!$G:$G,"&gt;0"))</f>
        <v/>
      </c>
      <c r="J484" s="21">
        <f>IF($A484="","",ABS(SUMIFS('Stock moves'!$G:$G,'Stock moves'!$B:$B,$A484,'Stock moves'!$G:$G,"&lt;0")))</f>
        <v/>
      </c>
      <c r="K484" s="21">
        <f>IF($A484="","",N($H484)+$I484-$J484)</f>
        <v/>
      </c>
      <c r="L484" s="19" t="n"/>
      <c r="M484" s="19" t="n"/>
      <c r="N484" s="21">
        <f>IF($A484="","",IF($K484&lt;=0,"Out of stock",IF($K484&lt;=N($L484),"Reorder","OK")))</f>
        <v/>
      </c>
      <c r="O484" s="22">
        <f>IF($A484="","",$K484*N($F484))</f>
        <v/>
      </c>
      <c r="P484" s="23">
        <f>IF(OR($A484="",N($G484)=0),"",($G484-N($F484))/$G484)</f>
        <v/>
      </c>
    </row>
    <row r="485">
      <c r="A485" s="19" t="n"/>
      <c r="B485" s="19" t="n"/>
      <c r="C485" s="19" t="n"/>
      <c r="D485" s="19" t="n"/>
      <c r="E485" s="19" t="n"/>
      <c r="F485" s="20" t="n"/>
      <c r="G485" s="20" t="n"/>
      <c r="H485" s="19" t="n"/>
      <c r="I485" s="21">
        <f>IF($A485="","",SUMIFS('Stock moves'!$G:$G,'Stock moves'!$B:$B,$A485,'Stock moves'!$G:$G,"&gt;0"))</f>
        <v/>
      </c>
      <c r="J485" s="21">
        <f>IF($A485="","",ABS(SUMIFS('Stock moves'!$G:$G,'Stock moves'!$B:$B,$A485,'Stock moves'!$G:$G,"&lt;0")))</f>
        <v/>
      </c>
      <c r="K485" s="21">
        <f>IF($A485="","",N($H485)+$I485-$J485)</f>
        <v/>
      </c>
      <c r="L485" s="19" t="n"/>
      <c r="M485" s="19" t="n"/>
      <c r="N485" s="21">
        <f>IF($A485="","",IF($K485&lt;=0,"Out of stock",IF($K485&lt;=N($L485),"Reorder","OK")))</f>
        <v/>
      </c>
      <c r="O485" s="22">
        <f>IF($A485="","",$K485*N($F485))</f>
        <v/>
      </c>
      <c r="P485" s="23">
        <f>IF(OR($A485="",N($G485)=0),"",($G485-N($F485))/$G485)</f>
        <v/>
      </c>
    </row>
    <row r="486">
      <c r="A486" s="19" t="n"/>
      <c r="B486" s="19" t="n"/>
      <c r="C486" s="19" t="n"/>
      <c r="D486" s="19" t="n"/>
      <c r="E486" s="19" t="n"/>
      <c r="F486" s="20" t="n"/>
      <c r="G486" s="20" t="n"/>
      <c r="H486" s="19" t="n"/>
      <c r="I486" s="21">
        <f>IF($A486="","",SUMIFS('Stock moves'!$G:$G,'Stock moves'!$B:$B,$A486,'Stock moves'!$G:$G,"&gt;0"))</f>
        <v/>
      </c>
      <c r="J486" s="21">
        <f>IF($A486="","",ABS(SUMIFS('Stock moves'!$G:$G,'Stock moves'!$B:$B,$A486,'Stock moves'!$G:$G,"&lt;0")))</f>
        <v/>
      </c>
      <c r="K486" s="21">
        <f>IF($A486="","",N($H486)+$I486-$J486)</f>
        <v/>
      </c>
      <c r="L486" s="19" t="n"/>
      <c r="M486" s="19" t="n"/>
      <c r="N486" s="21">
        <f>IF($A486="","",IF($K486&lt;=0,"Out of stock",IF($K486&lt;=N($L486),"Reorder","OK")))</f>
        <v/>
      </c>
      <c r="O486" s="22">
        <f>IF($A486="","",$K486*N($F486))</f>
        <v/>
      </c>
      <c r="P486" s="23">
        <f>IF(OR($A486="",N($G486)=0),"",($G486-N($F486))/$G486)</f>
        <v/>
      </c>
    </row>
    <row r="487">
      <c r="A487" s="19" t="n"/>
      <c r="B487" s="19" t="n"/>
      <c r="C487" s="19" t="n"/>
      <c r="D487" s="19" t="n"/>
      <c r="E487" s="19" t="n"/>
      <c r="F487" s="20" t="n"/>
      <c r="G487" s="20" t="n"/>
      <c r="H487" s="19" t="n"/>
      <c r="I487" s="21">
        <f>IF($A487="","",SUMIFS('Stock moves'!$G:$G,'Stock moves'!$B:$B,$A487,'Stock moves'!$G:$G,"&gt;0"))</f>
        <v/>
      </c>
      <c r="J487" s="21">
        <f>IF($A487="","",ABS(SUMIFS('Stock moves'!$G:$G,'Stock moves'!$B:$B,$A487,'Stock moves'!$G:$G,"&lt;0")))</f>
        <v/>
      </c>
      <c r="K487" s="21">
        <f>IF($A487="","",N($H487)+$I487-$J487)</f>
        <v/>
      </c>
      <c r="L487" s="19" t="n"/>
      <c r="M487" s="19" t="n"/>
      <c r="N487" s="21">
        <f>IF($A487="","",IF($K487&lt;=0,"Out of stock",IF($K487&lt;=N($L487),"Reorder","OK")))</f>
        <v/>
      </c>
      <c r="O487" s="22">
        <f>IF($A487="","",$K487*N($F487))</f>
        <v/>
      </c>
      <c r="P487" s="23">
        <f>IF(OR($A487="",N($G487)=0),"",($G487-N($F487))/$G487)</f>
        <v/>
      </c>
    </row>
    <row r="488">
      <c r="A488" s="19" t="n"/>
      <c r="B488" s="19" t="n"/>
      <c r="C488" s="19" t="n"/>
      <c r="D488" s="19" t="n"/>
      <c r="E488" s="19" t="n"/>
      <c r="F488" s="20" t="n"/>
      <c r="G488" s="20" t="n"/>
      <c r="H488" s="19" t="n"/>
      <c r="I488" s="21">
        <f>IF($A488="","",SUMIFS('Stock moves'!$G:$G,'Stock moves'!$B:$B,$A488,'Stock moves'!$G:$G,"&gt;0"))</f>
        <v/>
      </c>
      <c r="J488" s="21">
        <f>IF($A488="","",ABS(SUMIFS('Stock moves'!$G:$G,'Stock moves'!$B:$B,$A488,'Stock moves'!$G:$G,"&lt;0")))</f>
        <v/>
      </c>
      <c r="K488" s="21">
        <f>IF($A488="","",N($H488)+$I488-$J488)</f>
        <v/>
      </c>
      <c r="L488" s="19" t="n"/>
      <c r="M488" s="19" t="n"/>
      <c r="N488" s="21">
        <f>IF($A488="","",IF($K488&lt;=0,"Out of stock",IF($K488&lt;=N($L488),"Reorder","OK")))</f>
        <v/>
      </c>
      <c r="O488" s="22">
        <f>IF($A488="","",$K488*N($F488))</f>
        <v/>
      </c>
      <c r="P488" s="23">
        <f>IF(OR($A488="",N($G488)=0),"",($G488-N($F488))/$G488)</f>
        <v/>
      </c>
    </row>
    <row r="489">
      <c r="A489" s="19" t="n"/>
      <c r="B489" s="19" t="n"/>
      <c r="C489" s="19" t="n"/>
      <c r="D489" s="19" t="n"/>
      <c r="E489" s="19" t="n"/>
      <c r="F489" s="20" t="n"/>
      <c r="G489" s="20" t="n"/>
      <c r="H489" s="19" t="n"/>
      <c r="I489" s="21">
        <f>IF($A489="","",SUMIFS('Stock moves'!$G:$G,'Stock moves'!$B:$B,$A489,'Stock moves'!$G:$G,"&gt;0"))</f>
        <v/>
      </c>
      <c r="J489" s="21">
        <f>IF($A489="","",ABS(SUMIFS('Stock moves'!$G:$G,'Stock moves'!$B:$B,$A489,'Stock moves'!$G:$G,"&lt;0")))</f>
        <v/>
      </c>
      <c r="K489" s="21">
        <f>IF($A489="","",N($H489)+$I489-$J489)</f>
        <v/>
      </c>
      <c r="L489" s="19" t="n"/>
      <c r="M489" s="19" t="n"/>
      <c r="N489" s="21">
        <f>IF($A489="","",IF($K489&lt;=0,"Out of stock",IF($K489&lt;=N($L489),"Reorder","OK")))</f>
        <v/>
      </c>
      <c r="O489" s="22">
        <f>IF($A489="","",$K489*N($F489))</f>
        <v/>
      </c>
      <c r="P489" s="23">
        <f>IF(OR($A489="",N($G489)=0),"",($G489-N($F489))/$G489)</f>
        <v/>
      </c>
    </row>
    <row r="490">
      <c r="A490" s="19" t="n"/>
      <c r="B490" s="19" t="n"/>
      <c r="C490" s="19" t="n"/>
      <c r="D490" s="19" t="n"/>
      <c r="E490" s="19" t="n"/>
      <c r="F490" s="20" t="n"/>
      <c r="G490" s="20" t="n"/>
      <c r="H490" s="19" t="n"/>
      <c r="I490" s="21">
        <f>IF($A490="","",SUMIFS('Stock moves'!$G:$G,'Stock moves'!$B:$B,$A490,'Stock moves'!$G:$G,"&gt;0"))</f>
        <v/>
      </c>
      <c r="J490" s="21">
        <f>IF($A490="","",ABS(SUMIFS('Stock moves'!$G:$G,'Stock moves'!$B:$B,$A490,'Stock moves'!$G:$G,"&lt;0")))</f>
        <v/>
      </c>
      <c r="K490" s="21">
        <f>IF($A490="","",N($H490)+$I490-$J490)</f>
        <v/>
      </c>
      <c r="L490" s="19" t="n"/>
      <c r="M490" s="19" t="n"/>
      <c r="N490" s="21">
        <f>IF($A490="","",IF($K490&lt;=0,"Out of stock",IF($K490&lt;=N($L490),"Reorder","OK")))</f>
        <v/>
      </c>
      <c r="O490" s="22">
        <f>IF($A490="","",$K490*N($F490))</f>
        <v/>
      </c>
      <c r="P490" s="23">
        <f>IF(OR($A490="",N($G490)=0),"",($G490-N($F490))/$G490)</f>
        <v/>
      </c>
    </row>
    <row r="491">
      <c r="A491" s="19" t="n"/>
      <c r="B491" s="19" t="n"/>
      <c r="C491" s="19" t="n"/>
      <c r="D491" s="19" t="n"/>
      <c r="E491" s="19" t="n"/>
      <c r="F491" s="20" t="n"/>
      <c r="G491" s="20" t="n"/>
      <c r="H491" s="19" t="n"/>
      <c r="I491" s="21">
        <f>IF($A491="","",SUMIFS('Stock moves'!$G:$G,'Stock moves'!$B:$B,$A491,'Stock moves'!$G:$G,"&gt;0"))</f>
        <v/>
      </c>
      <c r="J491" s="21">
        <f>IF($A491="","",ABS(SUMIFS('Stock moves'!$G:$G,'Stock moves'!$B:$B,$A491,'Stock moves'!$G:$G,"&lt;0")))</f>
        <v/>
      </c>
      <c r="K491" s="21">
        <f>IF($A491="","",N($H491)+$I491-$J491)</f>
        <v/>
      </c>
      <c r="L491" s="19" t="n"/>
      <c r="M491" s="19" t="n"/>
      <c r="N491" s="21">
        <f>IF($A491="","",IF($K491&lt;=0,"Out of stock",IF($K491&lt;=N($L491),"Reorder","OK")))</f>
        <v/>
      </c>
      <c r="O491" s="22">
        <f>IF($A491="","",$K491*N($F491))</f>
        <v/>
      </c>
      <c r="P491" s="23">
        <f>IF(OR($A491="",N($G491)=0),"",($G491-N($F491))/$G491)</f>
        <v/>
      </c>
    </row>
    <row r="492">
      <c r="A492" s="19" t="n"/>
      <c r="B492" s="19" t="n"/>
      <c r="C492" s="19" t="n"/>
      <c r="D492" s="19" t="n"/>
      <c r="E492" s="19" t="n"/>
      <c r="F492" s="20" t="n"/>
      <c r="G492" s="20" t="n"/>
      <c r="H492" s="19" t="n"/>
      <c r="I492" s="21">
        <f>IF($A492="","",SUMIFS('Stock moves'!$G:$G,'Stock moves'!$B:$B,$A492,'Stock moves'!$G:$G,"&gt;0"))</f>
        <v/>
      </c>
      <c r="J492" s="21">
        <f>IF($A492="","",ABS(SUMIFS('Stock moves'!$G:$G,'Stock moves'!$B:$B,$A492,'Stock moves'!$G:$G,"&lt;0")))</f>
        <v/>
      </c>
      <c r="K492" s="21">
        <f>IF($A492="","",N($H492)+$I492-$J492)</f>
        <v/>
      </c>
      <c r="L492" s="19" t="n"/>
      <c r="M492" s="19" t="n"/>
      <c r="N492" s="21">
        <f>IF($A492="","",IF($K492&lt;=0,"Out of stock",IF($K492&lt;=N($L492),"Reorder","OK")))</f>
        <v/>
      </c>
      <c r="O492" s="22">
        <f>IF($A492="","",$K492*N($F492))</f>
        <v/>
      </c>
      <c r="P492" s="23">
        <f>IF(OR($A492="",N($G492)=0),"",($G492-N($F492))/$G492)</f>
        <v/>
      </c>
    </row>
    <row r="493">
      <c r="A493" s="19" t="n"/>
      <c r="B493" s="19" t="n"/>
      <c r="C493" s="19" t="n"/>
      <c r="D493" s="19" t="n"/>
      <c r="E493" s="19" t="n"/>
      <c r="F493" s="20" t="n"/>
      <c r="G493" s="20" t="n"/>
      <c r="H493" s="19" t="n"/>
      <c r="I493" s="21">
        <f>IF($A493="","",SUMIFS('Stock moves'!$G:$G,'Stock moves'!$B:$B,$A493,'Stock moves'!$G:$G,"&gt;0"))</f>
        <v/>
      </c>
      <c r="J493" s="21">
        <f>IF($A493="","",ABS(SUMIFS('Stock moves'!$G:$G,'Stock moves'!$B:$B,$A493,'Stock moves'!$G:$G,"&lt;0")))</f>
        <v/>
      </c>
      <c r="K493" s="21">
        <f>IF($A493="","",N($H493)+$I493-$J493)</f>
        <v/>
      </c>
      <c r="L493" s="19" t="n"/>
      <c r="M493" s="19" t="n"/>
      <c r="N493" s="21">
        <f>IF($A493="","",IF($K493&lt;=0,"Out of stock",IF($K493&lt;=N($L493),"Reorder","OK")))</f>
        <v/>
      </c>
      <c r="O493" s="22">
        <f>IF($A493="","",$K493*N($F493))</f>
        <v/>
      </c>
      <c r="P493" s="23">
        <f>IF(OR($A493="",N($G493)=0),"",($G493-N($F493))/$G493)</f>
        <v/>
      </c>
    </row>
    <row r="494">
      <c r="A494" s="19" t="n"/>
      <c r="B494" s="19" t="n"/>
      <c r="C494" s="19" t="n"/>
      <c r="D494" s="19" t="n"/>
      <c r="E494" s="19" t="n"/>
      <c r="F494" s="20" t="n"/>
      <c r="G494" s="20" t="n"/>
      <c r="H494" s="19" t="n"/>
      <c r="I494" s="21">
        <f>IF($A494="","",SUMIFS('Stock moves'!$G:$G,'Stock moves'!$B:$B,$A494,'Stock moves'!$G:$G,"&gt;0"))</f>
        <v/>
      </c>
      <c r="J494" s="21">
        <f>IF($A494="","",ABS(SUMIFS('Stock moves'!$G:$G,'Stock moves'!$B:$B,$A494,'Stock moves'!$G:$G,"&lt;0")))</f>
        <v/>
      </c>
      <c r="K494" s="21">
        <f>IF($A494="","",N($H494)+$I494-$J494)</f>
        <v/>
      </c>
      <c r="L494" s="19" t="n"/>
      <c r="M494" s="19" t="n"/>
      <c r="N494" s="21">
        <f>IF($A494="","",IF($K494&lt;=0,"Out of stock",IF($K494&lt;=N($L494),"Reorder","OK")))</f>
        <v/>
      </c>
      <c r="O494" s="22">
        <f>IF($A494="","",$K494*N($F494))</f>
        <v/>
      </c>
      <c r="P494" s="23">
        <f>IF(OR($A494="",N($G494)=0),"",($G494-N($F494))/$G494)</f>
        <v/>
      </c>
    </row>
    <row r="495">
      <c r="A495" s="19" t="n"/>
      <c r="B495" s="19" t="n"/>
      <c r="C495" s="19" t="n"/>
      <c r="D495" s="19" t="n"/>
      <c r="E495" s="19" t="n"/>
      <c r="F495" s="20" t="n"/>
      <c r="G495" s="20" t="n"/>
      <c r="H495" s="19" t="n"/>
      <c r="I495" s="21">
        <f>IF($A495="","",SUMIFS('Stock moves'!$G:$G,'Stock moves'!$B:$B,$A495,'Stock moves'!$G:$G,"&gt;0"))</f>
        <v/>
      </c>
      <c r="J495" s="21">
        <f>IF($A495="","",ABS(SUMIFS('Stock moves'!$G:$G,'Stock moves'!$B:$B,$A495,'Stock moves'!$G:$G,"&lt;0")))</f>
        <v/>
      </c>
      <c r="K495" s="21">
        <f>IF($A495="","",N($H495)+$I495-$J495)</f>
        <v/>
      </c>
      <c r="L495" s="19" t="n"/>
      <c r="M495" s="19" t="n"/>
      <c r="N495" s="21">
        <f>IF($A495="","",IF($K495&lt;=0,"Out of stock",IF($K495&lt;=N($L495),"Reorder","OK")))</f>
        <v/>
      </c>
      <c r="O495" s="22">
        <f>IF($A495="","",$K495*N($F495))</f>
        <v/>
      </c>
      <c r="P495" s="23">
        <f>IF(OR($A495="",N($G495)=0),"",($G495-N($F495))/$G495)</f>
        <v/>
      </c>
    </row>
    <row r="496">
      <c r="A496" s="19" t="n"/>
      <c r="B496" s="19" t="n"/>
      <c r="C496" s="19" t="n"/>
      <c r="D496" s="19" t="n"/>
      <c r="E496" s="19" t="n"/>
      <c r="F496" s="20" t="n"/>
      <c r="G496" s="20" t="n"/>
      <c r="H496" s="19" t="n"/>
      <c r="I496" s="21">
        <f>IF($A496="","",SUMIFS('Stock moves'!$G:$G,'Stock moves'!$B:$B,$A496,'Stock moves'!$G:$G,"&gt;0"))</f>
        <v/>
      </c>
      <c r="J496" s="21">
        <f>IF($A496="","",ABS(SUMIFS('Stock moves'!$G:$G,'Stock moves'!$B:$B,$A496,'Stock moves'!$G:$G,"&lt;0")))</f>
        <v/>
      </c>
      <c r="K496" s="21">
        <f>IF($A496="","",N($H496)+$I496-$J496)</f>
        <v/>
      </c>
      <c r="L496" s="19" t="n"/>
      <c r="M496" s="19" t="n"/>
      <c r="N496" s="21">
        <f>IF($A496="","",IF($K496&lt;=0,"Out of stock",IF($K496&lt;=N($L496),"Reorder","OK")))</f>
        <v/>
      </c>
      <c r="O496" s="22">
        <f>IF($A496="","",$K496*N($F496))</f>
        <v/>
      </c>
      <c r="P496" s="23">
        <f>IF(OR($A496="",N($G496)=0),"",($G496-N($F496))/$G496)</f>
        <v/>
      </c>
    </row>
    <row r="497">
      <c r="A497" s="19" t="n"/>
      <c r="B497" s="19" t="n"/>
      <c r="C497" s="19" t="n"/>
      <c r="D497" s="19" t="n"/>
      <c r="E497" s="19" t="n"/>
      <c r="F497" s="20" t="n"/>
      <c r="G497" s="20" t="n"/>
      <c r="H497" s="19" t="n"/>
      <c r="I497" s="21">
        <f>IF($A497="","",SUMIFS('Stock moves'!$G:$G,'Stock moves'!$B:$B,$A497,'Stock moves'!$G:$G,"&gt;0"))</f>
        <v/>
      </c>
      <c r="J497" s="21">
        <f>IF($A497="","",ABS(SUMIFS('Stock moves'!$G:$G,'Stock moves'!$B:$B,$A497,'Stock moves'!$G:$G,"&lt;0")))</f>
        <v/>
      </c>
      <c r="K497" s="21">
        <f>IF($A497="","",N($H497)+$I497-$J497)</f>
        <v/>
      </c>
      <c r="L497" s="19" t="n"/>
      <c r="M497" s="19" t="n"/>
      <c r="N497" s="21">
        <f>IF($A497="","",IF($K497&lt;=0,"Out of stock",IF($K497&lt;=N($L497),"Reorder","OK")))</f>
        <v/>
      </c>
      <c r="O497" s="22">
        <f>IF($A497="","",$K497*N($F497))</f>
        <v/>
      </c>
      <c r="P497" s="23">
        <f>IF(OR($A497="",N($G497)=0),"",($G497-N($F497))/$G497)</f>
        <v/>
      </c>
    </row>
    <row r="498">
      <c r="A498" s="19" t="n"/>
      <c r="B498" s="19" t="n"/>
      <c r="C498" s="19" t="n"/>
      <c r="D498" s="19" t="n"/>
      <c r="E498" s="19" t="n"/>
      <c r="F498" s="20" t="n"/>
      <c r="G498" s="20" t="n"/>
      <c r="H498" s="19" t="n"/>
      <c r="I498" s="21">
        <f>IF($A498="","",SUMIFS('Stock moves'!$G:$G,'Stock moves'!$B:$B,$A498,'Stock moves'!$G:$G,"&gt;0"))</f>
        <v/>
      </c>
      <c r="J498" s="21">
        <f>IF($A498="","",ABS(SUMIFS('Stock moves'!$G:$G,'Stock moves'!$B:$B,$A498,'Stock moves'!$G:$G,"&lt;0")))</f>
        <v/>
      </c>
      <c r="K498" s="21">
        <f>IF($A498="","",N($H498)+$I498-$J498)</f>
        <v/>
      </c>
      <c r="L498" s="19" t="n"/>
      <c r="M498" s="19" t="n"/>
      <c r="N498" s="21">
        <f>IF($A498="","",IF($K498&lt;=0,"Out of stock",IF($K498&lt;=N($L498),"Reorder","OK")))</f>
        <v/>
      </c>
      <c r="O498" s="22">
        <f>IF($A498="","",$K498*N($F498))</f>
        <v/>
      </c>
      <c r="P498" s="23">
        <f>IF(OR($A498="",N($G498)=0),"",($G498-N($F498))/$G498)</f>
        <v/>
      </c>
    </row>
    <row r="499">
      <c r="A499" s="19" t="n"/>
      <c r="B499" s="19" t="n"/>
      <c r="C499" s="19" t="n"/>
      <c r="D499" s="19" t="n"/>
      <c r="E499" s="19" t="n"/>
      <c r="F499" s="20" t="n"/>
      <c r="G499" s="20" t="n"/>
      <c r="H499" s="19" t="n"/>
      <c r="I499" s="21">
        <f>IF($A499="","",SUMIFS('Stock moves'!$G:$G,'Stock moves'!$B:$B,$A499,'Stock moves'!$G:$G,"&gt;0"))</f>
        <v/>
      </c>
      <c r="J499" s="21">
        <f>IF($A499="","",ABS(SUMIFS('Stock moves'!$G:$G,'Stock moves'!$B:$B,$A499,'Stock moves'!$G:$G,"&lt;0")))</f>
        <v/>
      </c>
      <c r="K499" s="21">
        <f>IF($A499="","",N($H499)+$I499-$J499)</f>
        <v/>
      </c>
      <c r="L499" s="19" t="n"/>
      <c r="M499" s="19" t="n"/>
      <c r="N499" s="21">
        <f>IF($A499="","",IF($K499&lt;=0,"Out of stock",IF($K499&lt;=N($L499),"Reorder","OK")))</f>
        <v/>
      </c>
      <c r="O499" s="22">
        <f>IF($A499="","",$K499*N($F499))</f>
        <v/>
      </c>
      <c r="P499" s="23">
        <f>IF(OR($A499="",N($G499)=0),"",($G499-N($F499))/$G499)</f>
        <v/>
      </c>
    </row>
    <row r="500">
      <c r="A500" s="19" t="n"/>
      <c r="B500" s="19" t="n"/>
      <c r="C500" s="19" t="n"/>
      <c r="D500" s="19" t="n"/>
      <c r="E500" s="19" t="n"/>
      <c r="F500" s="20" t="n"/>
      <c r="G500" s="20" t="n"/>
      <c r="H500" s="19" t="n"/>
      <c r="I500" s="21">
        <f>IF($A500="","",SUMIFS('Stock moves'!$G:$G,'Stock moves'!$B:$B,$A500,'Stock moves'!$G:$G,"&gt;0"))</f>
        <v/>
      </c>
      <c r="J500" s="21">
        <f>IF($A500="","",ABS(SUMIFS('Stock moves'!$G:$G,'Stock moves'!$B:$B,$A500,'Stock moves'!$G:$G,"&lt;0")))</f>
        <v/>
      </c>
      <c r="K500" s="21">
        <f>IF($A500="","",N($H500)+$I500-$J500)</f>
        <v/>
      </c>
      <c r="L500" s="19" t="n"/>
      <c r="M500" s="19" t="n"/>
      <c r="N500" s="21">
        <f>IF($A500="","",IF($K500&lt;=0,"Out of stock",IF($K500&lt;=N($L500),"Reorder","OK")))</f>
        <v/>
      </c>
      <c r="O500" s="22">
        <f>IF($A500="","",$K500*N($F500))</f>
        <v/>
      </c>
      <c r="P500" s="23">
        <f>IF(OR($A500="",N($G500)=0),"",($G500-N($F500))/$G500)</f>
        <v/>
      </c>
    </row>
    <row r="501">
      <c r="A501" s="19" t="n"/>
      <c r="B501" s="19" t="n"/>
      <c r="C501" s="19" t="n"/>
      <c r="D501" s="19" t="n"/>
      <c r="E501" s="19" t="n"/>
      <c r="F501" s="20" t="n"/>
      <c r="G501" s="20" t="n"/>
      <c r="H501" s="19" t="n"/>
      <c r="I501" s="21">
        <f>IF($A501="","",SUMIFS('Stock moves'!$G:$G,'Stock moves'!$B:$B,$A501,'Stock moves'!$G:$G,"&gt;0"))</f>
        <v/>
      </c>
      <c r="J501" s="21">
        <f>IF($A501="","",ABS(SUMIFS('Stock moves'!$G:$G,'Stock moves'!$B:$B,$A501,'Stock moves'!$G:$G,"&lt;0")))</f>
        <v/>
      </c>
      <c r="K501" s="21">
        <f>IF($A501="","",N($H501)+$I501-$J501)</f>
        <v/>
      </c>
      <c r="L501" s="19" t="n"/>
      <c r="M501" s="19" t="n"/>
      <c r="N501" s="21">
        <f>IF($A501="","",IF($K501&lt;=0,"Out of stock",IF($K501&lt;=N($L501),"Reorder","OK")))</f>
        <v/>
      </c>
      <c r="O501" s="22">
        <f>IF($A501="","",$K501*N($F501))</f>
        <v/>
      </c>
      <c r="P501" s="23">
        <f>IF(OR($A501="",N($G501)=0),"",($G501-N($F501))/$G501)</f>
        <v/>
      </c>
    </row>
  </sheetData>
  <autoFilter ref="A1:P501"/>
  <conditionalFormatting sqref="N2:N501">
    <cfRule type="expression" priority="1" dxfId="0">
      <formula>$N2="Out of stock"</formula>
    </cfRule>
    <cfRule type="expression" priority="2" dxfId="1">
      <formula>$N2="Reorder"</formula>
    </cfRule>
    <cfRule type="expression" priority="3" dxfId="2">
      <formula>$N2="OK"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/>
  </sheetPr>
  <dimension ref="A1:G2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4" customWidth="1" min="4" max="4"/>
    <col width="8" customWidth="1" min="5" max="5"/>
    <col width="34" customWidth="1" min="6" max="6"/>
    <col width="10" customWidth="1" min="7" max="7"/>
  </cols>
  <sheetData>
    <row r="1" ht="30" customHeight="1">
      <c r="A1" s="17" t="inlineStr">
        <is>
          <t>Date</t>
        </is>
      </c>
      <c r="B1" s="17" t="inlineStr">
        <is>
          <t>SKU</t>
        </is>
      </c>
      <c r="C1" s="17" t="inlineStr">
        <is>
          <t>Type</t>
        </is>
      </c>
      <c r="D1" s="17" t="inlineStr">
        <is>
          <t>Channel</t>
        </is>
      </c>
      <c r="E1" s="17" t="inlineStr">
        <is>
          <t>Qty</t>
        </is>
      </c>
      <c r="F1" s="17" t="inlineStr">
        <is>
          <t>Note</t>
        </is>
      </c>
      <c r="G1" s="18" t="inlineStr">
        <is>
          <t>Change</t>
        </is>
      </c>
    </row>
    <row r="2">
      <c r="A2" s="24" t="n">
        <v>46296</v>
      </c>
      <c r="B2" s="19" t="inlineStr">
        <is>
          <t>CND-LAV-8OZ</t>
        </is>
      </c>
      <c r="C2" s="19" t="inlineStr">
        <is>
          <t>Sold</t>
        </is>
      </c>
      <c r="D2" s="19" t="inlineStr">
        <is>
          <t>Shopify</t>
        </is>
      </c>
      <c r="E2" s="19" t="n">
        <v>6</v>
      </c>
      <c r="F2" s="19" t="inlineStr"/>
      <c r="G2" s="21">
        <f>IF(OR($B2="",$E2=""),"",IF($C2="Sold",-ABS($E2),IF($C2="Adjustment",$E2,ABS($E2))))</f>
        <v/>
      </c>
    </row>
    <row r="3">
      <c r="A3" s="24" t="n">
        <v>46296</v>
      </c>
      <c r="B3" s="19" t="inlineStr">
        <is>
          <t>CND-LAV-8OZ</t>
        </is>
      </c>
      <c r="C3" s="19" t="inlineStr">
        <is>
          <t>Sold</t>
        </is>
      </c>
      <c r="D3" s="19" t="inlineStr">
        <is>
          <t>Etsy</t>
        </is>
      </c>
      <c r="E3" s="19" t="n">
        <v>9</v>
      </c>
      <c r="F3" s="19" t="inlineStr"/>
      <c r="G3" s="21">
        <f>IF(OR($B3="",$E3=""),"",IF($C3="Sold",-ABS($E3),IF($C3="Adjustment",$E3,ABS($E3))))</f>
        <v/>
      </c>
    </row>
    <row r="4">
      <c r="A4" s="24" t="n">
        <v>46297</v>
      </c>
      <c r="B4" s="19" t="inlineStr">
        <is>
          <t>CND-LAV-8OZ</t>
        </is>
      </c>
      <c r="C4" s="19" t="inlineStr">
        <is>
          <t>Sold</t>
        </is>
      </c>
      <c r="D4" s="19" t="inlineStr">
        <is>
          <t>Square POS</t>
        </is>
      </c>
      <c r="E4" s="19" t="n">
        <v>12</v>
      </c>
      <c r="F4" s="19" t="inlineStr">
        <is>
          <t>Saturday market</t>
        </is>
      </c>
      <c r="G4" s="21">
        <f>IF(OR($B4="",$E4=""),"",IF($C4="Sold",-ABS($E4),IF($C4="Adjustment",$E4,ABS($E4))))</f>
        <v/>
      </c>
    </row>
    <row r="5">
      <c r="A5" s="24" t="n">
        <v>46298</v>
      </c>
      <c r="B5" s="19" t="inlineStr">
        <is>
          <t>CND-CED-16OZ</t>
        </is>
      </c>
      <c r="C5" s="19" t="inlineStr">
        <is>
          <t>Sold</t>
        </is>
      </c>
      <c r="D5" s="19" t="inlineStr">
        <is>
          <t>Etsy</t>
        </is>
      </c>
      <c r="E5" s="19" t="n">
        <v>4</v>
      </c>
      <c r="F5" s="19" t="inlineStr"/>
      <c r="G5" s="21">
        <f>IF(OR($B5="",$E5=""),"",IF($C5="Sold",-ABS($E5),IF($C5="Adjustment",$E5,ABS($E5))))</f>
        <v/>
      </c>
    </row>
    <row r="6">
      <c r="A6" s="24" t="n">
        <v>46298</v>
      </c>
      <c r="B6" s="19" t="inlineStr">
        <is>
          <t>CND-LAV-16OZ</t>
        </is>
      </c>
      <c r="C6" s="19" t="inlineStr">
        <is>
          <t>Sold</t>
        </is>
      </c>
      <c r="D6" s="19" t="inlineStr">
        <is>
          <t>Shopify</t>
        </is>
      </c>
      <c r="E6" s="19" t="n">
        <v>5</v>
      </c>
      <c r="F6" s="19" t="inlineStr"/>
      <c r="G6" s="21">
        <f>IF(OR($B6="",$E6=""),"",IF($C6="Sold",-ABS($E6),IF($C6="Adjustment",$E6,ABS($E6))))</f>
        <v/>
      </c>
    </row>
    <row r="7">
      <c r="A7" s="24" t="n">
        <v>46299</v>
      </c>
      <c r="B7" s="19" t="inlineStr">
        <is>
          <t>MAT-BOX-12</t>
        </is>
      </c>
      <c r="C7" s="19" t="inlineStr">
        <is>
          <t>Sold</t>
        </is>
      </c>
      <c r="D7" s="19" t="inlineStr">
        <is>
          <t>Square POS</t>
        </is>
      </c>
      <c r="E7" s="19" t="n">
        <v>22</v>
      </c>
      <c r="F7" s="19" t="inlineStr">
        <is>
          <t>Saturday market</t>
        </is>
      </c>
      <c r="G7" s="21">
        <f>IF(OR($B7="",$E7=""),"",IF($C7="Sold",-ABS($E7),IF($C7="Adjustment",$E7,ABS($E7))))</f>
        <v/>
      </c>
    </row>
    <row r="8">
      <c r="A8" s="24" t="n">
        <v>46299</v>
      </c>
      <c r="B8" s="19" t="inlineStr">
        <is>
          <t>WCK-TRM-01</t>
        </is>
      </c>
      <c r="C8" s="19" t="inlineStr">
        <is>
          <t>Sold</t>
        </is>
      </c>
      <c r="D8" s="19" t="inlineStr">
        <is>
          <t>Shopify</t>
        </is>
      </c>
      <c r="E8" s="19" t="n">
        <v>3</v>
      </c>
      <c r="F8" s="19" t="inlineStr"/>
      <c r="G8" s="21">
        <f>IF(OR($B8="",$E8=""),"",IF($C8="Sold",-ABS($E8),IF($C8="Adjustment",$E8,ABS($E8))))</f>
        <v/>
      </c>
    </row>
    <row r="9">
      <c r="A9" s="24" t="n">
        <v>46300</v>
      </c>
      <c r="B9" s="19" t="inlineStr">
        <is>
          <t>CND-LAV-8OZ</t>
        </is>
      </c>
      <c r="C9" s="19" t="inlineStr">
        <is>
          <t>Received</t>
        </is>
      </c>
      <c r="D9" s="19" t="inlineStr">
        <is>
          <t>Other</t>
        </is>
      </c>
      <c r="E9" s="19" t="n">
        <v>24</v>
      </c>
      <c r="F9" s="19" t="inlineStr">
        <is>
          <t>PO-1042 from WaxWorks</t>
        </is>
      </c>
      <c r="G9" s="21">
        <f>IF(OR($B9="",$E9=""),"",IF($C9="Sold",-ABS($E9),IF($C9="Adjustment",$E9,ABS($E9))))</f>
        <v/>
      </c>
    </row>
    <row r="10">
      <c r="A10" s="24" t="n">
        <v>46301</v>
      </c>
      <c r="B10" s="19" t="inlineStr">
        <is>
          <t>GFT-SET-SM</t>
        </is>
      </c>
      <c r="C10" s="19" t="inlineStr">
        <is>
          <t>Sold</t>
        </is>
      </c>
      <c r="D10" s="19" t="inlineStr">
        <is>
          <t>Etsy</t>
        </is>
      </c>
      <c r="E10" s="19" t="n">
        <v>8</v>
      </c>
      <c r="F10" s="19" t="inlineStr"/>
      <c r="G10" s="21">
        <f>IF(OR($B10="",$E10=""),"",IF($C10="Sold",-ABS($E10),IF($C10="Adjustment",$E10,ABS($E10))))</f>
        <v/>
      </c>
    </row>
    <row r="11">
      <c r="A11" s="24" t="n">
        <v>46301</v>
      </c>
      <c r="B11" s="19" t="inlineStr">
        <is>
          <t>GFT-SET-LG</t>
        </is>
      </c>
      <c r="C11" s="19" t="inlineStr">
        <is>
          <t>Sold</t>
        </is>
      </c>
      <c r="D11" s="19" t="inlineStr">
        <is>
          <t>Shopify</t>
        </is>
      </c>
      <c r="E11" s="19" t="n">
        <v>5</v>
      </c>
      <c r="F11" s="19" t="inlineStr">
        <is>
          <t>Corporate order</t>
        </is>
      </c>
      <c r="G11" s="21">
        <f>IF(OR($B11="",$E11=""),"",IF($C11="Sold",-ABS($E11),IF($C11="Adjustment",$E11,ABS($E11))))</f>
        <v/>
      </c>
    </row>
    <row r="12">
      <c r="A12" s="24" t="n">
        <v>46302</v>
      </c>
      <c r="B12" s="19" t="inlineStr">
        <is>
          <t>CND-LAV-8OZ</t>
        </is>
      </c>
      <c r="C12" s="19" t="inlineStr">
        <is>
          <t>Returned</t>
        </is>
      </c>
      <c r="D12" s="19" t="inlineStr">
        <is>
          <t>Shopify</t>
        </is>
      </c>
      <c r="E12" s="19" t="n">
        <v>1</v>
      </c>
      <c r="F12" s="19" t="inlineStr">
        <is>
          <t>Wrong scent, resellable</t>
        </is>
      </c>
      <c r="G12" s="21">
        <f>IF(OR($B12="",$E12=""),"",IF($C12="Sold",-ABS($E12),IF($C12="Adjustment",$E12,ABS($E12))))</f>
        <v/>
      </c>
    </row>
    <row r="13">
      <c r="A13" s="24" t="n">
        <v>46303</v>
      </c>
      <c r="B13" s="19" t="inlineStr">
        <is>
          <t>CND-CED-8OZ</t>
        </is>
      </c>
      <c r="C13" s="19" t="inlineStr">
        <is>
          <t>Adjustment</t>
        </is>
      </c>
      <c r="D13" s="19" t="inlineStr">
        <is>
          <t>Other</t>
        </is>
      </c>
      <c r="E13" s="19" t="n">
        <v>-2</v>
      </c>
      <c r="F13" s="19" t="inlineStr">
        <is>
          <t>Cracked jars in count</t>
        </is>
      </c>
      <c r="G13" s="21">
        <f>IF(OR($B13="",$E13=""),"",IF($C13="Sold",-ABS($E13),IF($C13="Adjustment",$E13,ABS($E13))))</f>
        <v/>
      </c>
    </row>
    <row r="14">
      <c r="A14" s="24" t="n">
        <v>46304</v>
      </c>
      <c r="B14" s="19" t="inlineStr">
        <is>
          <t>CND-CED-8OZ</t>
        </is>
      </c>
      <c r="C14" s="19" t="inlineStr">
        <is>
          <t>Sold</t>
        </is>
      </c>
      <c r="D14" s="19" t="inlineStr">
        <is>
          <t>Square POS</t>
        </is>
      </c>
      <c r="E14" s="19" t="n">
        <v>11</v>
      </c>
      <c r="F14" s="19" t="inlineStr">
        <is>
          <t>Saturday market</t>
        </is>
      </c>
      <c r="G14" s="21">
        <f>IF(OR($B14="",$E14=""),"",IF($C14="Sold",-ABS($E14),IF($C14="Adjustment",$E14,ABS($E14))))</f>
        <v/>
      </c>
    </row>
    <row r="15">
      <c r="A15" s="24" t="n">
        <v>46304</v>
      </c>
      <c r="B15" s="19" t="inlineStr">
        <is>
          <t>CND-LAV-8OZ</t>
        </is>
      </c>
      <c r="C15" s="19" t="inlineStr">
        <is>
          <t>Sold</t>
        </is>
      </c>
      <c r="D15" s="19" t="inlineStr">
        <is>
          <t>Square POS</t>
        </is>
      </c>
      <c r="E15" s="19" t="n">
        <v>2</v>
      </c>
      <c r="F15" s="19" t="inlineStr">
        <is>
          <t>Saturday market</t>
        </is>
      </c>
      <c r="G15" s="21">
        <f>IF(OR($B15="",$E15=""),"",IF($C15="Sold",-ABS($E15),IF($C15="Adjustment",$E15,ABS($E15))))</f>
        <v/>
      </c>
    </row>
    <row r="16">
      <c r="A16" s="24" t="n"/>
      <c r="B16" s="19" t="n"/>
      <c r="C16" s="19" t="n"/>
      <c r="D16" s="19" t="n"/>
      <c r="E16" s="19" t="n"/>
      <c r="F16" s="19" t="n"/>
      <c r="G16" s="21">
        <f>IF(OR($B16="",$E16=""),"",IF($C16="Sold",-ABS($E16),IF($C16="Adjustment",$E16,ABS($E16))))</f>
        <v/>
      </c>
    </row>
    <row r="17">
      <c r="A17" s="24" t="n"/>
      <c r="B17" s="19" t="n"/>
      <c r="C17" s="19" t="n"/>
      <c r="D17" s="19" t="n"/>
      <c r="E17" s="19" t="n"/>
      <c r="F17" s="19" t="n"/>
      <c r="G17" s="21">
        <f>IF(OR($B17="",$E17=""),"",IF($C17="Sold",-ABS($E17),IF($C17="Adjustment",$E17,ABS($E17))))</f>
        <v/>
      </c>
    </row>
    <row r="18">
      <c r="A18" s="24" t="n"/>
      <c r="B18" s="19" t="n"/>
      <c r="C18" s="19" t="n"/>
      <c r="D18" s="19" t="n"/>
      <c r="E18" s="19" t="n"/>
      <c r="F18" s="19" t="n"/>
      <c r="G18" s="21">
        <f>IF(OR($B18="",$E18=""),"",IF($C18="Sold",-ABS($E18),IF($C18="Adjustment",$E18,ABS($E18))))</f>
        <v/>
      </c>
    </row>
    <row r="19">
      <c r="A19" s="24" t="n"/>
      <c r="B19" s="19" t="n"/>
      <c r="C19" s="19" t="n"/>
      <c r="D19" s="19" t="n"/>
      <c r="E19" s="19" t="n"/>
      <c r="F19" s="19" t="n"/>
      <c r="G19" s="21">
        <f>IF(OR($B19="",$E19=""),"",IF($C19="Sold",-ABS($E19),IF($C19="Adjustment",$E19,ABS($E19))))</f>
        <v/>
      </c>
    </row>
    <row r="20">
      <c r="A20" s="24" t="n"/>
      <c r="B20" s="19" t="n"/>
      <c r="C20" s="19" t="n"/>
      <c r="D20" s="19" t="n"/>
      <c r="E20" s="19" t="n"/>
      <c r="F20" s="19" t="n"/>
      <c r="G20" s="21">
        <f>IF(OR($B20="",$E20=""),"",IF($C20="Sold",-ABS($E20),IF($C20="Adjustment",$E20,ABS($E20))))</f>
        <v/>
      </c>
    </row>
    <row r="21">
      <c r="A21" s="24" t="n"/>
      <c r="B21" s="19" t="n"/>
      <c r="C21" s="19" t="n"/>
      <c r="D21" s="19" t="n"/>
      <c r="E21" s="19" t="n"/>
      <c r="F21" s="19" t="n"/>
      <c r="G21" s="21">
        <f>IF(OR($B21="",$E21=""),"",IF($C21="Sold",-ABS($E21),IF($C21="Adjustment",$E21,ABS($E21))))</f>
        <v/>
      </c>
    </row>
    <row r="22">
      <c r="A22" s="24" t="n"/>
      <c r="B22" s="19" t="n"/>
      <c r="C22" s="19" t="n"/>
      <c r="D22" s="19" t="n"/>
      <c r="E22" s="19" t="n"/>
      <c r="F22" s="19" t="n"/>
      <c r="G22" s="21">
        <f>IF(OR($B22="",$E22=""),"",IF($C22="Sold",-ABS($E22),IF($C22="Adjustment",$E22,ABS($E22))))</f>
        <v/>
      </c>
    </row>
    <row r="23">
      <c r="A23" s="24" t="n"/>
      <c r="B23" s="19" t="n"/>
      <c r="C23" s="19" t="n"/>
      <c r="D23" s="19" t="n"/>
      <c r="E23" s="19" t="n"/>
      <c r="F23" s="19" t="n"/>
      <c r="G23" s="21">
        <f>IF(OR($B23="",$E23=""),"",IF($C23="Sold",-ABS($E23),IF($C23="Adjustment",$E23,ABS($E23))))</f>
        <v/>
      </c>
    </row>
    <row r="24">
      <c r="A24" s="24" t="n"/>
      <c r="B24" s="19" t="n"/>
      <c r="C24" s="19" t="n"/>
      <c r="D24" s="19" t="n"/>
      <c r="E24" s="19" t="n"/>
      <c r="F24" s="19" t="n"/>
      <c r="G24" s="21">
        <f>IF(OR($B24="",$E24=""),"",IF($C24="Sold",-ABS($E24),IF($C24="Adjustment",$E24,ABS($E24))))</f>
        <v/>
      </c>
    </row>
    <row r="25">
      <c r="A25" s="24" t="n"/>
      <c r="B25" s="19" t="n"/>
      <c r="C25" s="19" t="n"/>
      <c r="D25" s="19" t="n"/>
      <c r="E25" s="19" t="n"/>
      <c r="F25" s="19" t="n"/>
      <c r="G25" s="21">
        <f>IF(OR($B25="",$E25=""),"",IF($C25="Sold",-ABS($E25),IF($C25="Adjustment",$E25,ABS($E25))))</f>
        <v/>
      </c>
    </row>
    <row r="26">
      <c r="A26" s="24" t="n"/>
      <c r="B26" s="19" t="n"/>
      <c r="C26" s="19" t="n"/>
      <c r="D26" s="19" t="n"/>
      <c r="E26" s="19" t="n"/>
      <c r="F26" s="19" t="n"/>
      <c r="G26" s="21">
        <f>IF(OR($B26="",$E26=""),"",IF($C26="Sold",-ABS($E26),IF($C26="Adjustment",$E26,ABS($E26))))</f>
        <v/>
      </c>
    </row>
    <row r="27">
      <c r="A27" s="24" t="n"/>
      <c r="B27" s="19" t="n"/>
      <c r="C27" s="19" t="n"/>
      <c r="D27" s="19" t="n"/>
      <c r="E27" s="19" t="n"/>
      <c r="F27" s="19" t="n"/>
      <c r="G27" s="21">
        <f>IF(OR($B27="",$E27=""),"",IF($C27="Sold",-ABS($E27),IF($C27="Adjustment",$E27,ABS($E27))))</f>
        <v/>
      </c>
    </row>
    <row r="28">
      <c r="A28" s="24" t="n"/>
      <c r="B28" s="19" t="n"/>
      <c r="C28" s="19" t="n"/>
      <c r="D28" s="19" t="n"/>
      <c r="E28" s="19" t="n"/>
      <c r="F28" s="19" t="n"/>
      <c r="G28" s="21">
        <f>IF(OR($B28="",$E28=""),"",IF($C28="Sold",-ABS($E28),IF($C28="Adjustment",$E28,ABS($E28))))</f>
        <v/>
      </c>
    </row>
    <row r="29">
      <c r="A29" s="24" t="n"/>
      <c r="B29" s="19" t="n"/>
      <c r="C29" s="19" t="n"/>
      <c r="D29" s="19" t="n"/>
      <c r="E29" s="19" t="n"/>
      <c r="F29" s="19" t="n"/>
      <c r="G29" s="21">
        <f>IF(OR($B29="",$E29=""),"",IF($C29="Sold",-ABS($E29),IF($C29="Adjustment",$E29,ABS($E29))))</f>
        <v/>
      </c>
    </row>
    <row r="30">
      <c r="A30" s="24" t="n"/>
      <c r="B30" s="19" t="n"/>
      <c r="C30" s="19" t="n"/>
      <c r="D30" s="19" t="n"/>
      <c r="E30" s="19" t="n"/>
      <c r="F30" s="19" t="n"/>
      <c r="G30" s="21">
        <f>IF(OR($B30="",$E30=""),"",IF($C30="Sold",-ABS($E30),IF($C30="Adjustment",$E30,ABS($E30))))</f>
        <v/>
      </c>
    </row>
    <row r="31">
      <c r="A31" s="24" t="n"/>
      <c r="B31" s="19" t="n"/>
      <c r="C31" s="19" t="n"/>
      <c r="D31" s="19" t="n"/>
      <c r="E31" s="19" t="n"/>
      <c r="F31" s="19" t="n"/>
      <c r="G31" s="21">
        <f>IF(OR($B31="",$E31=""),"",IF($C31="Sold",-ABS($E31),IF($C31="Adjustment",$E31,ABS($E31))))</f>
        <v/>
      </c>
    </row>
    <row r="32">
      <c r="A32" s="24" t="n"/>
      <c r="B32" s="19" t="n"/>
      <c r="C32" s="19" t="n"/>
      <c r="D32" s="19" t="n"/>
      <c r="E32" s="19" t="n"/>
      <c r="F32" s="19" t="n"/>
      <c r="G32" s="21">
        <f>IF(OR($B32="",$E32=""),"",IF($C32="Sold",-ABS($E32),IF($C32="Adjustment",$E32,ABS($E32))))</f>
        <v/>
      </c>
    </row>
    <row r="33">
      <c r="A33" s="24" t="n"/>
      <c r="B33" s="19" t="n"/>
      <c r="C33" s="19" t="n"/>
      <c r="D33" s="19" t="n"/>
      <c r="E33" s="19" t="n"/>
      <c r="F33" s="19" t="n"/>
      <c r="G33" s="21">
        <f>IF(OR($B33="",$E33=""),"",IF($C33="Sold",-ABS($E33),IF($C33="Adjustment",$E33,ABS($E33))))</f>
        <v/>
      </c>
    </row>
    <row r="34">
      <c r="A34" s="24" t="n"/>
      <c r="B34" s="19" t="n"/>
      <c r="C34" s="19" t="n"/>
      <c r="D34" s="19" t="n"/>
      <c r="E34" s="19" t="n"/>
      <c r="F34" s="19" t="n"/>
      <c r="G34" s="21">
        <f>IF(OR($B34="",$E34=""),"",IF($C34="Sold",-ABS($E34),IF($C34="Adjustment",$E34,ABS($E34))))</f>
        <v/>
      </c>
    </row>
    <row r="35">
      <c r="A35" s="24" t="n"/>
      <c r="B35" s="19" t="n"/>
      <c r="C35" s="19" t="n"/>
      <c r="D35" s="19" t="n"/>
      <c r="E35" s="19" t="n"/>
      <c r="F35" s="19" t="n"/>
      <c r="G35" s="21">
        <f>IF(OR($B35="",$E35=""),"",IF($C35="Sold",-ABS($E35),IF($C35="Adjustment",$E35,ABS($E35))))</f>
        <v/>
      </c>
    </row>
    <row r="36">
      <c r="A36" s="24" t="n"/>
      <c r="B36" s="19" t="n"/>
      <c r="C36" s="19" t="n"/>
      <c r="D36" s="19" t="n"/>
      <c r="E36" s="19" t="n"/>
      <c r="F36" s="19" t="n"/>
      <c r="G36" s="21">
        <f>IF(OR($B36="",$E36=""),"",IF($C36="Sold",-ABS($E36),IF($C36="Adjustment",$E36,ABS($E36))))</f>
        <v/>
      </c>
    </row>
    <row r="37">
      <c r="A37" s="24" t="n"/>
      <c r="B37" s="19" t="n"/>
      <c r="C37" s="19" t="n"/>
      <c r="D37" s="19" t="n"/>
      <c r="E37" s="19" t="n"/>
      <c r="F37" s="19" t="n"/>
      <c r="G37" s="21">
        <f>IF(OR($B37="",$E37=""),"",IF($C37="Sold",-ABS($E37),IF($C37="Adjustment",$E37,ABS($E37))))</f>
        <v/>
      </c>
    </row>
    <row r="38">
      <c r="A38" s="24" t="n"/>
      <c r="B38" s="19" t="n"/>
      <c r="C38" s="19" t="n"/>
      <c r="D38" s="19" t="n"/>
      <c r="E38" s="19" t="n"/>
      <c r="F38" s="19" t="n"/>
      <c r="G38" s="21">
        <f>IF(OR($B38="",$E38=""),"",IF($C38="Sold",-ABS($E38),IF($C38="Adjustment",$E38,ABS($E38))))</f>
        <v/>
      </c>
    </row>
    <row r="39">
      <c r="A39" s="24" t="n"/>
      <c r="B39" s="19" t="n"/>
      <c r="C39" s="19" t="n"/>
      <c r="D39" s="19" t="n"/>
      <c r="E39" s="19" t="n"/>
      <c r="F39" s="19" t="n"/>
      <c r="G39" s="21">
        <f>IF(OR($B39="",$E39=""),"",IF($C39="Sold",-ABS($E39),IF($C39="Adjustment",$E39,ABS($E39))))</f>
        <v/>
      </c>
    </row>
    <row r="40">
      <c r="A40" s="24" t="n"/>
      <c r="B40" s="19" t="n"/>
      <c r="C40" s="19" t="n"/>
      <c r="D40" s="19" t="n"/>
      <c r="E40" s="19" t="n"/>
      <c r="F40" s="19" t="n"/>
      <c r="G40" s="21">
        <f>IF(OR($B40="",$E40=""),"",IF($C40="Sold",-ABS($E40),IF($C40="Adjustment",$E40,ABS($E40))))</f>
        <v/>
      </c>
    </row>
    <row r="41">
      <c r="A41" s="24" t="n"/>
      <c r="B41" s="19" t="n"/>
      <c r="C41" s="19" t="n"/>
      <c r="D41" s="19" t="n"/>
      <c r="E41" s="19" t="n"/>
      <c r="F41" s="19" t="n"/>
      <c r="G41" s="21">
        <f>IF(OR($B41="",$E41=""),"",IF($C41="Sold",-ABS($E41),IF($C41="Adjustment",$E41,ABS($E41))))</f>
        <v/>
      </c>
    </row>
    <row r="42">
      <c r="A42" s="24" t="n"/>
      <c r="B42" s="19" t="n"/>
      <c r="C42" s="19" t="n"/>
      <c r="D42" s="19" t="n"/>
      <c r="E42" s="19" t="n"/>
      <c r="F42" s="19" t="n"/>
      <c r="G42" s="21">
        <f>IF(OR($B42="",$E42=""),"",IF($C42="Sold",-ABS($E42),IF($C42="Adjustment",$E42,ABS($E42))))</f>
        <v/>
      </c>
    </row>
    <row r="43">
      <c r="A43" s="24" t="n"/>
      <c r="B43" s="19" t="n"/>
      <c r="C43" s="19" t="n"/>
      <c r="D43" s="19" t="n"/>
      <c r="E43" s="19" t="n"/>
      <c r="F43" s="19" t="n"/>
      <c r="G43" s="21">
        <f>IF(OR($B43="",$E43=""),"",IF($C43="Sold",-ABS($E43),IF($C43="Adjustment",$E43,ABS($E43))))</f>
        <v/>
      </c>
    </row>
    <row r="44">
      <c r="A44" s="24" t="n"/>
      <c r="B44" s="19" t="n"/>
      <c r="C44" s="19" t="n"/>
      <c r="D44" s="19" t="n"/>
      <c r="E44" s="19" t="n"/>
      <c r="F44" s="19" t="n"/>
      <c r="G44" s="21">
        <f>IF(OR($B44="",$E44=""),"",IF($C44="Sold",-ABS($E44),IF($C44="Adjustment",$E44,ABS($E44))))</f>
        <v/>
      </c>
    </row>
    <row r="45">
      <c r="A45" s="24" t="n"/>
      <c r="B45" s="19" t="n"/>
      <c r="C45" s="19" t="n"/>
      <c r="D45" s="19" t="n"/>
      <c r="E45" s="19" t="n"/>
      <c r="F45" s="19" t="n"/>
      <c r="G45" s="21">
        <f>IF(OR($B45="",$E45=""),"",IF($C45="Sold",-ABS($E45),IF($C45="Adjustment",$E45,ABS($E45))))</f>
        <v/>
      </c>
    </row>
    <row r="46">
      <c r="A46" s="24" t="n"/>
      <c r="B46" s="19" t="n"/>
      <c r="C46" s="19" t="n"/>
      <c r="D46" s="19" t="n"/>
      <c r="E46" s="19" t="n"/>
      <c r="F46" s="19" t="n"/>
      <c r="G46" s="21">
        <f>IF(OR($B46="",$E46=""),"",IF($C46="Sold",-ABS($E46),IF($C46="Adjustment",$E46,ABS($E46))))</f>
        <v/>
      </c>
    </row>
    <row r="47">
      <c r="A47" s="24" t="n"/>
      <c r="B47" s="19" t="n"/>
      <c r="C47" s="19" t="n"/>
      <c r="D47" s="19" t="n"/>
      <c r="E47" s="19" t="n"/>
      <c r="F47" s="19" t="n"/>
      <c r="G47" s="21">
        <f>IF(OR($B47="",$E47=""),"",IF($C47="Sold",-ABS($E47),IF($C47="Adjustment",$E47,ABS($E47))))</f>
        <v/>
      </c>
    </row>
    <row r="48">
      <c r="A48" s="24" t="n"/>
      <c r="B48" s="19" t="n"/>
      <c r="C48" s="19" t="n"/>
      <c r="D48" s="19" t="n"/>
      <c r="E48" s="19" t="n"/>
      <c r="F48" s="19" t="n"/>
      <c r="G48" s="21">
        <f>IF(OR($B48="",$E48=""),"",IF($C48="Sold",-ABS($E48),IF($C48="Adjustment",$E48,ABS($E48))))</f>
        <v/>
      </c>
    </row>
    <row r="49">
      <c r="A49" s="24" t="n"/>
      <c r="B49" s="19" t="n"/>
      <c r="C49" s="19" t="n"/>
      <c r="D49" s="19" t="n"/>
      <c r="E49" s="19" t="n"/>
      <c r="F49" s="19" t="n"/>
      <c r="G49" s="21">
        <f>IF(OR($B49="",$E49=""),"",IF($C49="Sold",-ABS($E49),IF($C49="Adjustment",$E49,ABS($E49))))</f>
        <v/>
      </c>
    </row>
    <row r="50">
      <c r="A50" s="24" t="n"/>
      <c r="B50" s="19" t="n"/>
      <c r="C50" s="19" t="n"/>
      <c r="D50" s="19" t="n"/>
      <c r="E50" s="19" t="n"/>
      <c r="F50" s="19" t="n"/>
      <c r="G50" s="21">
        <f>IF(OR($B50="",$E50=""),"",IF($C50="Sold",-ABS($E50),IF($C50="Adjustment",$E50,ABS($E50))))</f>
        <v/>
      </c>
    </row>
    <row r="51">
      <c r="A51" s="24" t="n"/>
      <c r="B51" s="19" t="n"/>
      <c r="C51" s="19" t="n"/>
      <c r="D51" s="19" t="n"/>
      <c r="E51" s="19" t="n"/>
      <c r="F51" s="19" t="n"/>
      <c r="G51" s="21">
        <f>IF(OR($B51="",$E51=""),"",IF($C51="Sold",-ABS($E51),IF($C51="Adjustment",$E51,ABS($E51))))</f>
        <v/>
      </c>
    </row>
    <row r="52">
      <c r="A52" s="24" t="n"/>
      <c r="B52" s="19" t="n"/>
      <c r="C52" s="19" t="n"/>
      <c r="D52" s="19" t="n"/>
      <c r="E52" s="19" t="n"/>
      <c r="F52" s="19" t="n"/>
      <c r="G52" s="21">
        <f>IF(OR($B52="",$E52=""),"",IF($C52="Sold",-ABS($E52),IF($C52="Adjustment",$E52,ABS($E52))))</f>
        <v/>
      </c>
    </row>
    <row r="53">
      <c r="A53" s="24" t="n"/>
      <c r="B53" s="19" t="n"/>
      <c r="C53" s="19" t="n"/>
      <c r="D53" s="19" t="n"/>
      <c r="E53" s="19" t="n"/>
      <c r="F53" s="19" t="n"/>
      <c r="G53" s="21">
        <f>IF(OR($B53="",$E53=""),"",IF($C53="Sold",-ABS($E53),IF($C53="Adjustment",$E53,ABS($E53))))</f>
        <v/>
      </c>
    </row>
    <row r="54">
      <c r="A54" s="24" t="n"/>
      <c r="B54" s="19" t="n"/>
      <c r="C54" s="19" t="n"/>
      <c r="D54" s="19" t="n"/>
      <c r="E54" s="19" t="n"/>
      <c r="F54" s="19" t="n"/>
      <c r="G54" s="21">
        <f>IF(OR($B54="",$E54=""),"",IF($C54="Sold",-ABS($E54),IF($C54="Adjustment",$E54,ABS($E54))))</f>
        <v/>
      </c>
    </row>
    <row r="55">
      <c r="A55" s="24" t="n"/>
      <c r="B55" s="19" t="n"/>
      <c r="C55" s="19" t="n"/>
      <c r="D55" s="19" t="n"/>
      <c r="E55" s="19" t="n"/>
      <c r="F55" s="19" t="n"/>
      <c r="G55" s="21">
        <f>IF(OR($B55="",$E55=""),"",IF($C55="Sold",-ABS($E55),IF($C55="Adjustment",$E55,ABS($E55))))</f>
        <v/>
      </c>
    </row>
    <row r="56">
      <c r="A56" s="24" t="n"/>
      <c r="B56" s="19" t="n"/>
      <c r="C56" s="19" t="n"/>
      <c r="D56" s="19" t="n"/>
      <c r="E56" s="19" t="n"/>
      <c r="F56" s="19" t="n"/>
      <c r="G56" s="21">
        <f>IF(OR($B56="",$E56=""),"",IF($C56="Sold",-ABS($E56),IF($C56="Adjustment",$E56,ABS($E56))))</f>
        <v/>
      </c>
    </row>
    <row r="57">
      <c r="A57" s="24" t="n"/>
      <c r="B57" s="19" t="n"/>
      <c r="C57" s="19" t="n"/>
      <c r="D57" s="19" t="n"/>
      <c r="E57" s="19" t="n"/>
      <c r="F57" s="19" t="n"/>
      <c r="G57" s="21">
        <f>IF(OR($B57="",$E57=""),"",IF($C57="Sold",-ABS($E57),IF($C57="Adjustment",$E57,ABS($E57))))</f>
        <v/>
      </c>
    </row>
    <row r="58">
      <c r="A58" s="24" t="n"/>
      <c r="B58" s="19" t="n"/>
      <c r="C58" s="19" t="n"/>
      <c r="D58" s="19" t="n"/>
      <c r="E58" s="19" t="n"/>
      <c r="F58" s="19" t="n"/>
      <c r="G58" s="21">
        <f>IF(OR($B58="",$E58=""),"",IF($C58="Sold",-ABS($E58),IF($C58="Adjustment",$E58,ABS($E58))))</f>
        <v/>
      </c>
    </row>
    <row r="59">
      <c r="A59" s="24" t="n"/>
      <c r="B59" s="19" t="n"/>
      <c r="C59" s="19" t="n"/>
      <c r="D59" s="19" t="n"/>
      <c r="E59" s="19" t="n"/>
      <c r="F59" s="19" t="n"/>
      <c r="G59" s="21">
        <f>IF(OR($B59="",$E59=""),"",IF($C59="Sold",-ABS($E59),IF($C59="Adjustment",$E59,ABS($E59))))</f>
        <v/>
      </c>
    </row>
    <row r="60">
      <c r="A60" s="24" t="n"/>
      <c r="B60" s="19" t="n"/>
      <c r="C60" s="19" t="n"/>
      <c r="D60" s="19" t="n"/>
      <c r="E60" s="19" t="n"/>
      <c r="F60" s="19" t="n"/>
      <c r="G60" s="21">
        <f>IF(OR($B60="",$E60=""),"",IF($C60="Sold",-ABS($E60),IF($C60="Adjustment",$E60,ABS($E60))))</f>
        <v/>
      </c>
    </row>
    <row r="61">
      <c r="A61" s="24" t="n"/>
      <c r="B61" s="19" t="n"/>
      <c r="C61" s="19" t="n"/>
      <c r="D61" s="19" t="n"/>
      <c r="E61" s="19" t="n"/>
      <c r="F61" s="19" t="n"/>
      <c r="G61" s="21">
        <f>IF(OR($B61="",$E61=""),"",IF($C61="Sold",-ABS($E61),IF($C61="Adjustment",$E61,ABS($E61))))</f>
        <v/>
      </c>
    </row>
    <row r="62">
      <c r="A62" s="24" t="n"/>
      <c r="B62" s="19" t="n"/>
      <c r="C62" s="19" t="n"/>
      <c r="D62" s="19" t="n"/>
      <c r="E62" s="19" t="n"/>
      <c r="F62" s="19" t="n"/>
      <c r="G62" s="21">
        <f>IF(OR($B62="",$E62=""),"",IF($C62="Sold",-ABS($E62),IF($C62="Adjustment",$E62,ABS($E62))))</f>
        <v/>
      </c>
    </row>
    <row r="63">
      <c r="A63" s="24" t="n"/>
      <c r="B63" s="19" t="n"/>
      <c r="C63" s="19" t="n"/>
      <c r="D63" s="19" t="n"/>
      <c r="E63" s="19" t="n"/>
      <c r="F63" s="19" t="n"/>
      <c r="G63" s="21">
        <f>IF(OR($B63="",$E63=""),"",IF($C63="Sold",-ABS($E63),IF($C63="Adjustment",$E63,ABS($E63))))</f>
        <v/>
      </c>
    </row>
    <row r="64">
      <c r="A64" s="24" t="n"/>
      <c r="B64" s="19" t="n"/>
      <c r="C64" s="19" t="n"/>
      <c r="D64" s="19" t="n"/>
      <c r="E64" s="19" t="n"/>
      <c r="F64" s="19" t="n"/>
      <c r="G64" s="21">
        <f>IF(OR($B64="",$E64=""),"",IF($C64="Sold",-ABS($E64),IF($C64="Adjustment",$E64,ABS($E64))))</f>
        <v/>
      </c>
    </row>
    <row r="65">
      <c r="A65" s="24" t="n"/>
      <c r="B65" s="19" t="n"/>
      <c r="C65" s="19" t="n"/>
      <c r="D65" s="19" t="n"/>
      <c r="E65" s="19" t="n"/>
      <c r="F65" s="19" t="n"/>
      <c r="G65" s="21">
        <f>IF(OR($B65="",$E65=""),"",IF($C65="Sold",-ABS($E65),IF($C65="Adjustment",$E65,ABS($E65))))</f>
        <v/>
      </c>
    </row>
    <row r="66">
      <c r="A66" s="24" t="n"/>
      <c r="B66" s="19" t="n"/>
      <c r="C66" s="19" t="n"/>
      <c r="D66" s="19" t="n"/>
      <c r="E66" s="19" t="n"/>
      <c r="F66" s="19" t="n"/>
      <c r="G66" s="21">
        <f>IF(OR($B66="",$E66=""),"",IF($C66="Sold",-ABS($E66),IF($C66="Adjustment",$E66,ABS($E66))))</f>
        <v/>
      </c>
    </row>
    <row r="67">
      <c r="A67" s="24" t="n"/>
      <c r="B67" s="19" t="n"/>
      <c r="C67" s="19" t="n"/>
      <c r="D67" s="19" t="n"/>
      <c r="E67" s="19" t="n"/>
      <c r="F67" s="19" t="n"/>
      <c r="G67" s="21">
        <f>IF(OR($B67="",$E67=""),"",IF($C67="Sold",-ABS($E67),IF($C67="Adjustment",$E67,ABS($E67))))</f>
        <v/>
      </c>
    </row>
    <row r="68">
      <c r="A68" s="24" t="n"/>
      <c r="B68" s="19" t="n"/>
      <c r="C68" s="19" t="n"/>
      <c r="D68" s="19" t="n"/>
      <c r="E68" s="19" t="n"/>
      <c r="F68" s="19" t="n"/>
      <c r="G68" s="21">
        <f>IF(OR($B68="",$E68=""),"",IF($C68="Sold",-ABS($E68),IF($C68="Adjustment",$E68,ABS($E68))))</f>
        <v/>
      </c>
    </row>
    <row r="69">
      <c r="A69" s="24" t="n"/>
      <c r="B69" s="19" t="n"/>
      <c r="C69" s="19" t="n"/>
      <c r="D69" s="19" t="n"/>
      <c r="E69" s="19" t="n"/>
      <c r="F69" s="19" t="n"/>
      <c r="G69" s="21">
        <f>IF(OR($B69="",$E69=""),"",IF($C69="Sold",-ABS($E69),IF($C69="Adjustment",$E69,ABS($E69))))</f>
        <v/>
      </c>
    </row>
    <row r="70">
      <c r="A70" s="24" t="n"/>
      <c r="B70" s="19" t="n"/>
      <c r="C70" s="19" t="n"/>
      <c r="D70" s="19" t="n"/>
      <c r="E70" s="19" t="n"/>
      <c r="F70" s="19" t="n"/>
      <c r="G70" s="21">
        <f>IF(OR($B70="",$E70=""),"",IF($C70="Sold",-ABS($E70),IF($C70="Adjustment",$E70,ABS($E70))))</f>
        <v/>
      </c>
    </row>
    <row r="71">
      <c r="A71" s="24" t="n"/>
      <c r="B71" s="19" t="n"/>
      <c r="C71" s="19" t="n"/>
      <c r="D71" s="19" t="n"/>
      <c r="E71" s="19" t="n"/>
      <c r="F71" s="19" t="n"/>
      <c r="G71" s="21">
        <f>IF(OR($B71="",$E71=""),"",IF($C71="Sold",-ABS($E71),IF($C71="Adjustment",$E71,ABS($E71))))</f>
        <v/>
      </c>
    </row>
    <row r="72">
      <c r="A72" s="24" t="n"/>
      <c r="B72" s="19" t="n"/>
      <c r="C72" s="19" t="n"/>
      <c r="D72" s="19" t="n"/>
      <c r="E72" s="19" t="n"/>
      <c r="F72" s="19" t="n"/>
      <c r="G72" s="21">
        <f>IF(OR($B72="",$E72=""),"",IF($C72="Sold",-ABS($E72),IF($C72="Adjustment",$E72,ABS($E72))))</f>
        <v/>
      </c>
    </row>
    <row r="73">
      <c r="A73" s="24" t="n"/>
      <c r="B73" s="19" t="n"/>
      <c r="C73" s="19" t="n"/>
      <c r="D73" s="19" t="n"/>
      <c r="E73" s="19" t="n"/>
      <c r="F73" s="19" t="n"/>
      <c r="G73" s="21">
        <f>IF(OR($B73="",$E73=""),"",IF($C73="Sold",-ABS($E73),IF($C73="Adjustment",$E73,ABS($E73))))</f>
        <v/>
      </c>
    </row>
    <row r="74">
      <c r="A74" s="24" t="n"/>
      <c r="B74" s="19" t="n"/>
      <c r="C74" s="19" t="n"/>
      <c r="D74" s="19" t="n"/>
      <c r="E74" s="19" t="n"/>
      <c r="F74" s="19" t="n"/>
      <c r="G74" s="21">
        <f>IF(OR($B74="",$E74=""),"",IF($C74="Sold",-ABS($E74),IF($C74="Adjustment",$E74,ABS($E74))))</f>
        <v/>
      </c>
    </row>
    <row r="75">
      <c r="A75" s="24" t="n"/>
      <c r="B75" s="19" t="n"/>
      <c r="C75" s="19" t="n"/>
      <c r="D75" s="19" t="n"/>
      <c r="E75" s="19" t="n"/>
      <c r="F75" s="19" t="n"/>
      <c r="G75" s="21">
        <f>IF(OR($B75="",$E75=""),"",IF($C75="Sold",-ABS($E75),IF($C75="Adjustment",$E75,ABS($E75))))</f>
        <v/>
      </c>
    </row>
    <row r="76">
      <c r="A76" s="24" t="n"/>
      <c r="B76" s="19" t="n"/>
      <c r="C76" s="19" t="n"/>
      <c r="D76" s="19" t="n"/>
      <c r="E76" s="19" t="n"/>
      <c r="F76" s="19" t="n"/>
      <c r="G76" s="21">
        <f>IF(OR($B76="",$E76=""),"",IF($C76="Sold",-ABS($E76),IF($C76="Adjustment",$E76,ABS($E76))))</f>
        <v/>
      </c>
    </row>
    <row r="77">
      <c r="A77" s="24" t="n"/>
      <c r="B77" s="19" t="n"/>
      <c r="C77" s="19" t="n"/>
      <c r="D77" s="19" t="n"/>
      <c r="E77" s="19" t="n"/>
      <c r="F77" s="19" t="n"/>
      <c r="G77" s="21">
        <f>IF(OR($B77="",$E77=""),"",IF($C77="Sold",-ABS($E77),IF($C77="Adjustment",$E77,ABS($E77))))</f>
        <v/>
      </c>
    </row>
    <row r="78">
      <c r="A78" s="24" t="n"/>
      <c r="B78" s="19" t="n"/>
      <c r="C78" s="19" t="n"/>
      <c r="D78" s="19" t="n"/>
      <c r="E78" s="19" t="n"/>
      <c r="F78" s="19" t="n"/>
      <c r="G78" s="21">
        <f>IF(OR($B78="",$E78=""),"",IF($C78="Sold",-ABS($E78),IF($C78="Adjustment",$E78,ABS($E78))))</f>
        <v/>
      </c>
    </row>
    <row r="79">
      <c r="A79" s="24" t="n"/>
      <c r="B79" s="19" t="n"/>
      <c r="C79" s="19" t="n"/>
      <c r="D79" s="19" t="n"/>
      <c r="E79" s="19" t="n"/>
      <c r="F79" s="19" t="n"/>
      <c r="G79" s="21">
        <f>IF(OR($B79="",$E79=""),"",IF($C79="Sold",-ABS($E79),IF($C79="Adjustment",$E79,ABS($E79))))</f>
        <v/>
      </c>
    </row>
    <row r="80">
      <c r="A80" s="24" t="n"/>
      <c r="B80" s="19" t="n"/>
      <c r="C80" s="19" t="n"/>
      <c r="D80" s="19" t="n"/>
      <c r="E80" s="19" t="n"/>
      <c r="F80" s="19" t="n"/>
      <c r="G80" s="21">
        <f>IF(OR($B80="",$E80=""),"",IF($C80="Sold",-ABS($E80),IF($C80="Adjustment",$E80,ABS($E80))))</f>
        <v/>
      </c>
    </row>
    <row r="81">
      <c r="A81" s="24" t="n"/>
      <c r="B81" s="19" t="n"/>
      <c r="C81" s="19" t="n"/>
      <c r="D81" s="19" t="n"/>
      <c r="E81" s="19" t="n"/>
      <c r="F81" s="19" t="n"/>
      <c r="G81" s="21">
        <f>IF(OR($B81="",$E81=""),"",IF($C81="Sold",-ABS($E81),IF($C81="Adjustment",$E81,ABS($E81))))</f>
        <v/>
      </c>
    </row>
    <row r="82">
      <c r="A82" s="24" t="n"/>
      <c r="B82" s="19" t="n"/>
      <c r="C82" s="19" t="n"/>
      <c r="D82" s="19" t="n"/>
      <c r="E82" s="19" t="n"/>
      <c r="F82" s="19" t="n"/>
      <c r="G82" s="21">
        <f>IF(OR($B82="",$E82=""),"",IF($C82="Sold",-ABS($E82),IF($C82="Adjustment",$E82,ABS($E82))))</f>
        <v/>
      </c>
    </row>
    <row r="83">
      <c r="A83" s="24" t="n"/>
      <c r="B83" s="19" t="n"/>
      <c r="C83" s="19" t="n"/>
      <c r="D83" s="19" t="n"/>
      <c r="E83" s="19" t="n"/>
      <c r="F83" s="19" t="n"/>
      <c r="G83" s="21">
        <f>IF(OR($B83="",$E83=""),"",IF($C83="Sold",-ABS($E83),IF($C83="Adjustment",$E83,ABS($E83))))</f>
        <v/>
      </c>
    </row>
    <row r="84">
      <c r="A84" s="24" t="n"/>
      <c r="B84" s="19" t="n"/>
      <c r="C84" s="19" t="n"/>
      <c r="D84" s="19" t="n"/>
      <c r="E84" s="19" t="n"/>
      <c r="F84" s="19" t="n"/>
      <c r="G84" s="21">
        <f>IF(OR($B84="",$E84=""),"",IF($C84="Sold",-ABS($E84),IF($C84="Adjustment",$E84,ABS($E84))))</f>
        <v/>
      </c>
    </row>
    <row r="85">
      <c r="A85" s="24" t="n"/>
      <c r="B85" s="19" t="n"/>
      <c r="C85" s="19" t="n"/>
      <c r="D85" s="19" t="n"/>
      <c r="E85" s="19" t="n"/>
      <c r="F85" s="19" t="n"/>
      <c r="G85" s="21">
        <f>IF(OR($B85="",$E85=""),"",IF($C85="Sold",-ABS($E85),IF($C85="Adjustment",$E85,ABS($E85))))</f>
        <v/>
      </c>
    </row>
    <row r="86">
      <c r="A86" s="24" t="n"/>
      <c r="B86" s="19" t="n"/>
      <c r="C86" s="19" t="n"/>
      <c r="D86" s="19" t="n"/>
      <c r="E86" s="19" t="n"/>
      <c r="F86" s="19" t="n"/>
      <c r="G86" s="21">
        <f>IF(OR($B86="",$E86=""),"",IF($C86="Sold",-ABS($E86),IF($C86="Adjustment",$E86,ABS($E86))))</f>
        <v/>
      </c>
    </row>
    <row r="87">
      <c r="A87" s="24" t="n"/>
      <c r="B87" s="19" t="n"/>
      <c r="C87" s="19" t="n"/>
      <c r="D87" s="19" t="n"/>
      <c r="E87" s="19" t="n"/>
      <c r="F87" s="19" t="n"/>
      <c r="G87" s="21">
        <f>IF(OR($B87="",$E87=""),"",IF($C87="Sold",-ABS($E87),IF($C87="Adjustment",$E87,ABS($E87))))</f>
        <v/>
      </c>
    </row>
    <row r="88">
      <c r="A88" s="24" t="n"/>
      <c r="B88" s="19" t="n"/>
      <c r="C88" s="19" t="n"/>
      <c r="D88" s="19" t="n"/>
      <c r="E88" s="19" t="n"/>
      <c r="F88" s="19" t="n"/>
      <c r="G88" s="21">
        <f>IF(OR($B88="",$E88=""),"",IF($C88="Sold",-ABS($E88),IF($C88="Adjustment",$E88,ABS($E88))))</f>
        <v/>
      </c>
    </row>
    <row r="89">
      <c r="A89" s="24" t="n"/>
      <c r="B89" s="19" t="n"/>
      <c r="C89" s="19" t="n"/>
      <c r="D89" s="19" t="n"/>
      <c r="E89" s="19" t="n"/>
      <c r="F89" s="19" t="n"/>
      <c r="G89" s="21">
        <f>IF(OR($B89="",$E89=""),"",IF($C89="Sold",-ABS($E89),IF($C89="Adjustment",$E89,ABS($E89))))</f>
        <v/>
      </c>
    </row>
    <row r="90">
      <c r="A90" s="24" t="n"/>
      <c r="B90" s="19" t="n"/>
      <c r="C90" s="19" t="n"/>
      <c r="D90" s="19" t="n"/>
      <c r="E90" s="19" t="n"/>
      <c r="F90" s="19" t="n"/>
      <c r="G90" s="21">
        <f>IF(OR($B90="",$E90=""),"",IF($C90="Sold",-ABS($E90),IF($C90="Adjustment",$E90,ABS($E90))))</f>
        <v/>
      </c>
    </row>
    <row r="91">
      <c r="A91" s="24" t="n"/>
      <c r="B91" s="19" t="n"/>
      <c r="C91" s="19" t="n"/>
      <c r="D91" s="19" t="n"/>
      <c r="E91" s="19" t="n"/>
      <c r="F91" s="19" t="n"/>
      <c r="G91" s="21">
        <f>IF(OR($B91="",$E91=""),"",IF($C91="Sold",-ABS($E91),IF($C91="Adjustment",$E91,ABS($E91))))</f>
        <v/>
      </c>
    </row>
    <row r="92">
      <c r="A92" s="24" t="n"/>
      <c r="B92" s="19" t="n"/>
      <c r="C92" s="19" t="n"/>
      <c r="D92" s="19" t="n"/>
      <c r="E92" s="19" t="n"/>
      <c r="F92" s="19" t="n"/>
      <c r="G92" s="21">
        <f>IF(OR($B92="",$E92=""),"",IF($C92="Sold",-ABS($E92),IF($C92="Adjustment",$E92,ABS($E92))))</f>
        <v/>
      </c>
    </row>
    <row r="93">
      <c r="A93" s="24" t="n"/>
      <c r="B93" s="19" t="n"/>
      <c r="C93" s="19" t="n"/>
      <c r="D93" s="19" t="n"/>
      <c r="E93" s="19" t="n"/>
      <c r="F93" s="19" t="n"/>
      <c r="G93" s="21">
        <f>IF(OR($B93="",$E93=""),"",IF($C93="Sold",-ABS($E93),IF($C93="Adjustment",$E93,ABS($E93))))</f>
        <v/>
      </c>
    </row>
    <row r="94">
      <c r="A94" s="24" t="n"/>
      <c r="B94" s="19" t="n"/>
      <c r="C94" s="19" t="n"/>
      <c r="D94" s="19" t="n"/>
      <c r="E94" s="19" t="n"/>
      <c r="F94" s="19" t="n"/>
      <c r="G94" s="21">
        <f>IF(OR($B94="",$E94=""),"",IF($C94="Sold",-ABS($E94),IF($C94="Adjustment",$E94,ABS($E94))))</f>
        <v/>
      </c>
    </row>
    <row r="95">
      <c r="A95" s="24" t="n"/>
      <c r="B95" s="19" t="n"/>
      <c r="C95" s="19" t="n"/>
      <c r="D95" s="19" t="n"/>
      <c r="E95" s="19" t="n"/>
      <c r="F95" s="19" t="n"/>
      <c r="G95" s="21">
        <f>IF(OR($B95="",$E95=""),"",IF($C95="Sold",-ABS($E95),IF($C95="Adjustment",$E95,ABS($E95))))</f>
        <v/>
      </c>
    </row>
    <row r="96">
      <c r="A96" s="24" t="n"/>
      <c r="B96" s="19" t="n"/>
      <c r="C96" s="19" t="n"/>
      <c r="D96" s="19" t="n"/>
      <c r="E96" s="19" t="n"/>
      <c r="F96" s="19" t="n"/>
      <c r="G96" s="21">
        <f>IF(OR($B96="",$E96=""),"",IF($C96="Sold",-ABS($E96),IF($C96="Adjustment",$E96,ABS($E96))))</f>
        <v/>
      </c>
    </row>
    <row r="97">
      <c r="A97" s="24" t="n"/>
      <c r="B97" s="19" t="n"/>
      <c r="C97" s="19" t="n"/>
      <c r="D97" s="19" t="n"/>
      <c r="E97" s="19" t="n"/>
      <c r="F97" s="19" t="n"/>
      <c r="G97" s="21">
        <f>IF(OR($B97="",$E97=""),"",IF($C97="Sold",-ABS($E97),IF($C97="Adjustment",$E97,ABS($E97))))</f>
        <v/>
      </c>
    </row>
    <row r="98">
      <c r="A98" s="24" t="n"/>
      <c r="B98" s="19" t="n"/>
      <c r="C98" s="19" t="n"/>
      <c r="D98" s="19" t="n"/>
      <c r="E98" s="19" t="n"/>
      <c r="F98" s="19" t="n"/>
      <c r="G98" s="21">
        <f>IF(OR($B98="",$E98=""),"",IF($C98="Sold",-ABS($E98),IF($C98="Adjustment",$E98,ABS($E98))))</f>
        <v/>
      </c>
    </row>
    <row r="99">
      <c r="A99" s="24" t="n"/>
      <c r="B99" s="19" t="n"/>
      <c r="C99" s="19" t="n"/>
      <c r="D99" s="19" t="n"/>
      <c r="E99" s="19" t="n"/>
      <c r="F99" s="19" t="n"/>
      <c r="G99" s="21">
        <f>IF(OR($B99="",$E99=""),"",IF($C99="Sold",-ABS($E99),IF($C99="Adjustment",$E99,ABS($E99))))</f>
        <v/>
      </c>
    </row>
    <row r="100">
      <c r="A100" s="24" t="n"/>
      <c r="B100" s="19" t="n"/>
      <c r="C100" s="19" t="n"/>
      <c r="D100" s="19" t="n"/>
      <c r="E100" s="19" t="n"/>
      <c r="F100" s="19" t="n"/>
      <c r="G100" s="21">
        <f>IF(OR($B100="",$E100=""),"",IF($C100="Sold",-ABS($E100),IF($C100="Adjustment",$E100,ABS($E100))))</f>
        <v/>
      </c>
    </row>
    <row r="101">
      <c r="A101" s="24" t="n"/>
      <c r="B101" s="19" t="n"/>
      <c r="C101" s="19" t="n"/>
      <c r="D101" s="19" t="n"/>
      <c r="E101" s="19" t="n"/>
      <c r="F101" s="19" t="n"/>
      <c r="G101" s="21">
        <f>IF(OR($B101="",$E101=""),"",IF($C101="Sold",-ABS($E101),IF($C101="Adjustment",$E101,ABS($E101))))</f>
        <v/>
      </c>
    </row>
    <row r="102">
      <c r="A102" s="24" t="n"/>
      <c r="B102" s="19" t="n"/>
      <c r="C102" s="19" t="n"/>
      <c r="D102" s="19" t="n"/>
      <c r="E102" s="19" t="n"/>
      <c r="F102" s="19" t="n"/>
      <c r="G102" s="21">
        <f>IF(OR($B102="",$E102=""),"",IF($C102="Sold",-ABS($E102),IF($C102="Adjustment",$E102,ABS($E102))))</f>
        <v/>
      </c>
    </row>
    <row r="103">
      <c r="A103" s="24" t="n"/>
      <c r="B103" s="19" t="n"/>
      <c r="C103" s="19" t="n"/>
      <c r="D103" s="19" t="n"/>
      <c r="E103" s="19" t="n"/>
      <c r="F103" s="19" t="n"/>
      <c r="G103" s="21">
        <f>IF(OR($B103="",$E103=""),"",IF($C103="Sold",-ABS($E103),IF($C103="Adjustment",$E103,ABS($E103))))</f>
        <v/>
      </c>
    </row>
    <row r="104">
      <c r="A104" s="24" t="n"/>
      <c r="B104" s="19" t="n"/>
      <c r="C104" s="19" t="n"/>
      <c r="D104" s="19" t="n"/>
      <c r="E104" s="19" t="n"/>
      <c r="F104" s="19" t="n"/>
      <c r="G104" s="21">
        <f>IF(OR($B104="",$E104=""),"",IF($C104="Sold",-ABS($E104),IF($C104="Adjustment",$E104,ABS($E104))))</f>
        <v/>
      </c>
    </row>
    <row r="105">
      <c r="A105" s="24" t="n"/>
      <c r="B105" s="19" t="n"/>
      <c r="C105" s="19" t="n"/>
      <c r="D105" s="19" t="n"/>
      <c r="E105" s="19" t="n"/>
      <c r="F105" s="19" t="n"/>
      <c r="G105" s="21">
        <f>IF(OR($B105="",$E105=""),"",IF($C105="Sold",-ABS($E105),IF($C105="Adjustment",$E105,ABS($E105))))</f>
        <v/>
      </c>
    </row>
    <row r="106">
      <c r="A106" s="24" t="n"/>
      <c r="B106" s="19" t="n"/>
      <c r="C106" s="19" t="n"/>
      <c r="D106" s="19" t="n"/>
      <c r="E106" s="19" t="n"/>
      <c r="F106" s="19" t="n"/>
      <c r="G106" s="21">
        <f>IF(OR($B106="",$E106=""),"",IF($C106="Sold",-ABS($E106),IF($C106="Adjustment",$E106,ABS($E106))))</f>
        <v/>
      </c>
    </row>
    <row r="107">
      <c r="A107" s="24" t="n"/>
      <c r="B107" s="19" t="n"/>
      <c r="C107" s="19" t="n"/>
      <c r="D107" s="19" t="n"/>
      <c r="E107" s="19" t="n"/>
      <c r="F107" s="19" t="n"/>
      <c r="G107" s="21">
        <f>IF(OR($B107="",$E107=""),"",IF($C107="Sold",-ABS($E107),IF($C107="Adjustment",$E107,ABS($E107))))</f>
        <v/>
      </c>
    </row>
    <row r="108">
      <c r="A108" s="24" t="n"/>
      <c r="B108" s="19" t="n"/>
      <c r="C108" s="19" t="n"/>
      <c r="D108" s="19" t="n"/>
      <c r="E108" s="19" t="n"/>
      <c r="F108" s="19" t="n"/>
      <c r="G108" s="21">
        <f>IF(OR($B108="",$E108=""),"",IF($C108="Sold",-ABS($E108),IF($C108="Adjustment",$E108,ABS($E108))))</f>
        <v/>
      </c>
    </row>
    <row r="109">
      <c r="A109" s="24" t="n"/>
      <c r="B109" s="19" t="n"/>
      <c r="C109" s="19" t="n"/>
      <c r="D109" s="19" t="n"/>
      <c r="E109" s="19" t="n"/>
      <c r="F109" s="19" t="n"/>
      <c r="G109" s="21">
        <f>IF(OR($B109="",$E109=""),"",IF($C109="Sold",-ABS($E109),IF($C109="Adjustment",$E109,ABS($E109))))</f>
        <v/>
      </c>
    </row>
    <row r="110">
      <c r="A110" s="24" t="n"/>
      <c r="B110" s="19" t="n"/>
      <c r="C110" s="19" t="n"/>
      <c r="D110" s="19" t="n"/>
      <c r="E110" s="19" t="n"/>
      <c r="F110" s="19" t="n"/>
      <c r="G110" s="21">
        <f>IF(OR($B110="",$E110=""),"",IF($C110="Sold",-ABS($E110),IF($C110="Adjustment",$E110,ABS($E110))))</f>
        <v/>
      </c>
    </row>
    <row r="111">
      <c r="A111" s="24" t="n"/>
      <c r="B111" s="19" t="n"/>
      <c r="C111" s="19" t="n"/>
      <c r="D111" s="19" t="n"/>
      <c r="E111" s="19" t="n"/>
      <c r="F111" s="19" t="n"/>
      <c r="G111" s="21">
        <f>IF(OR($B111="",$E111=""),"",IF($C111="Sold",-ABS($E111),IF($C111="Adjustment",$E111,ABS($E111))))</f>
        <v/>
      </c>
    </row>
    <row r="112">
      <c r="A112" s="24" t="n"/>
      <c r="B112" s="19" t="n"/>
      <c r="C112" s="19" t="n"/>
      <c r="D112" s="19" t="n"/>
      <c r="E112" s="19" t="n"/>
      <c r="F112" s="19" t="n"/>
      <c r="G112" s="21">
        <f>IF(OR($B112="",$E112=""),"",IF($C112="Sold",-ABS($E112),IF($C112="Adjustment",$E112,ABS($E112))))</f>
        <v/>
      </c>
    </row>
    <row r="113">
      <c r="A113" s="24" t="n"/>
      <c r="B113" s="19" t="n"/>
      <c r="C113" s="19" t="n"/>
      <c r="D113" s="19" t="n"/>
      <c r="E113" s="19" t="n"/>
      <c r="F113" s="19" t="n"/>
      <c r="G113" s="21">
        <f>IF(OR($B113="",$E113=""),"",IF($C113="Sold",-ABS($E113),IF($C113="Adjustment",$E113,ABS($E113))))</f>
        <v/>
      </c>
    </row>
    <row r="114">
      <c r="A114" s="24" t="n"/>
      <c r="B114" s="19" t="n"/>
      <c r="C114" s="19" t="n"/>
      <c r="D114" s="19" t="n"/>
      <c r="E114" s="19" t="n"/>
      <c r="F114" s="19" t="n"/>
      <c r="G114" s="21">
        <f>IF(OR($B114="",$E114=""),"",IF($C114="Sold",-ABS($E114),IF($C114="Adjustment",$E114,ABS($E114))))</f>
        <v/>
      </c>
    </row>
    <row r="115">
      <c r="A115" s="24" t="n"/>
      <c r="B115" s="19" t="n"/>
      <c r="C115" s="19" t="n"/>
      <c r="D115" s="19" t="n"/>
      <c r="E115" s="19" t="n"/>
      <c r="F115" s="19" t="n"/>
      <c r="G115" s="21">
        <f>IF(OR($B115="",$E115=""),"",IF($C115="Sold",-ABS($E115),IF($C115="Adjustment",$E115,ABS($E115))))</f>
        <v/>
      </c>
    </row>
    <row r="116">
      <c r="A116" s="24" t="n"/>
      <c r="B116" s="19" t="n"/>
      <c r="C116" s="19" t="n"/>
      <c r="D116" s="19" t="n"/>
      <c r="E116" s="19" t="n"/>
      <c r="F116" s="19" t="n"/>
      <c r="G116" s="21">
        <f>IF(OR($B116="",$E116=""),"",IF($C116="Sold",-ABS($E116),IF($C116="Adjustment",$E116,ABS($E116))))</f>
        <v/>
      </c>
    </row>
    <row r="117">
      <c r="A117" s="24" t="n"/>
      <c r="B117" s="19" t="n"/>
      <c r="C117" s="19" t="n"/>
      <c r="D117" s="19" t="n"/>
      <c r="E117" s="19" t="n"/>
      <c r="F117" s="19" t="n"/>
      <c r="G117" s="21">
        <f>IF(OR($B117="",$E117=""),"",IF($C117="Sold",-ABS($E117),IF($C117="Adjustment",$E117,ABS($E117))))</f>
        <v/>
      </c>
    </row>
    <row r="118">
      <c r="A118" s="24" t="n"/>
      <c r="B118" s="19" t="n"/>
      <c r="C118" s="19" t="n"/>
      <c r="D118" s="19" t="n"/>
      <c r="E118" s="19" t="n"/>
      <c r="F118" s="19" t="n"/>
      <c r="G118" s="21">
        <f>IF(OR($B118="",$E118=""),"",IF($C118="Sold",-ABS($E118),IF($C118="Adjustment",$E118,ABS($E118))))</f>
        <v/>
      </c>
    </row>
    <row r="119">
      <c r="A119" s="24" t="n"/>
      <c r="B119" s="19" t="n"/>
      <c r="C119" s="19" t="n"/>
      <c r="D119" s="19" t="n"/>
      <c r="E119" s="19" t="n"/>
      <c r="F119" s="19" t="n"/>
      <c r="G119" s="21">
        <f>IF(OR($B119="",$E119=""),"",IF($C119="Sold",-ABS($E119),IF($C119="Adjustment",$E119,ABS($E119))))</f>
        <v/>
      </c>
    </row>
    <row r="120">
      <c r="A120" s="24" t="n"/>
      <c r="B120" s="19" t="n"/>
      <c r="C120" s="19" t="n"/>
      <c r="D120" s="19" t="n"/>
      <c r="E120" s="19" t="n"/>
      <c r="F120" s="19" t="n"/>
      <c r="G120" s="21">
        <f>IF(OR($B120="",$E120=""),"",IF($C120="Sold",-ABS($E120),IF($C120="Adjustment",$E120,ABS($E120))))</f>
        <v/>
      </c>
    </row>
    <row r="121">
      <c r="A121" s="24" t="n"/>
      <c r="B121" s="19" t="n"/>
      <c r="C121" s="19" t="n"/>
      <c r="D121" s="19" t="n"/>
      <c r="E121" s="19" t="n"/>
      <c r="F121" s="19" t="n"/>
      <c r="G121" s="21">
        <f>IF(OR($B121="",$E121=""),"",IF($C121="Sold",-ABS($E121),IF($C121="Adjustment",$E121,ABS($E121))))</f>
        <v/>
      </c>
    </row>
    <row r="122">
      <c r="A122" s="24" t="n"/>
      <c r="B122" s="19" t="n"/>
      <c r="C122" s="19" t="n"/>
      <c r="D122" s="19" t="n"/>
      <c r="E122" s="19" t="n"/>
      <c r="F122" s="19" t="n"/>
      <c r="G122" s="21">
        <f>IF(OR($B122="",$E122=""),"",IF($C122="Sold",-ABS($E122),IF($C122="Adjustment",$E122,ABS($E122))))</f>
        <v/>
      </c>
    </row>
    <row r="123">
      <c r="A123" s="24" t="n"/>
      <c r="B123" s="19" t="n"/>
      <c r="C123" s="19" t="n"/>
      <c r="D123" s="19" t="n"/>
      <c r="E123" s="19" t="n"/>
      <c r="F123" s="19" t="n"/>
      <c r="G123" s="21">
        <f>IF(OR($B123="",$E123=""),"",IF($C123="Sold",-ABS($E123),IF($C123="Adjustment",$E123,ABS($E123))))</f>
        <v/>
      </c>
    </row>
    <row r="124">
      <c r="A124" s="24" t="n"/>
      <c r="B124" s="19" t="n"/>
      <c r="C124" s="19" t="n"/>
      <c r="D124" s="19" t="n"/>
      <c r="E124" s="19" t="n"/>
      <c r="F124" s="19" t="n"/>
      <c r="G124" s="21">
        <f>IF(OR($B124="",$E124=""),"",IF($C124="Sold",-ABS($E124),IF($C124="Adjustment",$E124,ABS($E124))))</f>
        <v/>
      </c>
    </row>
    <row r="125">
      <c r="A125" s="24" t="n"/>
      <c r="B125" s="19" t="n"/>
      <c r="C125" s="19" t="n"/>
      <c r="D125" s="19" t="n"/>
      <c r="E125" s="19" t="n"/>
      <c r="F125" s="19" t="n"/>
      <c r="G125" s="21">
        <f>IF(OR($B125="",$E125=""),"",IF($C125="Sold",-ABS($E125),IF($C125="Adjustment",$E125,ABS($E125))))</f>
        <v/>
      </c>
    </row>
    <row r="126">
      <c r="A126" s="24" t="n"/>
      <c r="B126" s="19" t="n"/>
      <c r="C126" s="19" t="n"/>
      <c r="D126" s="19" t="n"/>
      <c r="E126" s="19" t="n"/>
      <c r="F126" s="19" t="n"/>
      <c r="G126" s="21">
        <f>IF(OR($B126="",$E126=""),"",IF($C126="Sold",-ABS($E126),IF($C126="Adjustment",$E126,ABS($E126))))</f>
        <v/>
      </c>
    </row>
    <row r="127">
      <c r="A127" s="24" t="n"/>
      <c r="B127" s="19" t="n"/>
      <c r="C127" s="19" t="n"/>
      <c r="D127" s="19" t="n"/>
      <c r="E127" s="19" t="n"/>
      <c r="F127" s="19" t="n"/>
      <c r="G127" s="21">
        <f>IF(OR($B127="",$E127=""),"",IF($C127="Sold",-ABS($E127),IF($C127="Adjustment",$E127,ABS($E127))))</f>
        <v/>
      </c>
    </row>
    <row r="128">
      <c r="A128" s="24" t="n"/>
      <c r="B128" s="19" t="n"/>
      <c r="C128" s="19" t="n"/>
      <c r="D128" s="19" t="n"/>
      <c r="E128" s="19" t="n"/>
      <c r="F128" s="19" t="n"/>
      <c r="G128" s="21">
        <f>IF(OR($B128="",$E128=""),"",IF($C128="Sold",-ABS($E128),IF($C128="Adjustment",$E128,ABS($E128))))</f>
        <v/>
      </c>
    </row>
    <row r="129">
      <c r="A129" s="24" t="n"/>
      <c r="B129" s="19" t="n"/>
      <c r="C129" s="19" t="n"/>
      <c r="D129" s="19" t="n"/>
      <c r="E129" s="19" t="n"/>
      <c r="F129" s="19" t="n"/>
      <c r="G129" s="21">
        <f>IF(OR($B129="",$E129=""),"",IF($C129="Sold",-ABS($E129),IF($C129="Adjustment",$E129,ABS($E129))))</f>
        <v/>
      </c>
    </row>
    <row r="130">
      <c r="A130" s="24" t="n"/>
      <c r="B130" s="19" t="n"/>
      <c r="C130" s="19" t="n"/>
      <c r="D130" s="19" t="n"/>
      <c r="E130" s="19" t="n"/>
      <c r="F130" s="19" t="n"/>
      <c r="G130" s="21">
        <f>IF(OR($B130="",$E130=""),"",IF($C130="Sold",-ABS($E130),IF($C130="Adjustment",$E130,ABS($E130))))</f>
        <v/>
      </c>
    </row>
    <row r="131">
      <c r="A131" s="24" t="n"/>
      <c r="B131" s="19" t="n"/>
      <c r="C131" s="19" t="n"/>
      <c r="D131" s="19" t="n"/>
      <c r="E131" s="19" t="n"/>
      <c r="F131" s="19" t="n"/>
      <c r="G131" s="21">
        <f>IF(OR($B131="",$E131=""),"",IF($C131="Sold",-ABS($E131),IF($C131="Adjustment",$E131,ABS($E131))))</f>
        <v/>
      </c>
    </row>
    <row r="132">
      <c r="A132" s="24" t="n"/>
      <c r="B132" s="19" t="n"/>
      <c r="C132" s="19" t="n"/>
      <c r="D132" s="19" t="n"/>
      <c r="E132" s="19" t="n"/>
      <c r="F132" s="19" t="n"/>
      <c r="G132" s="21">
        <f>IF(OR($B132="",$E132=""),"",IF($C132="Sold",-ABS($E132),IF($C132="Adjustment",$E132,ABS($E132))))</f>
        <v/>
      </c>
    </row>
    <row r="133">
      <c r="A133" s="24" t="n"/>
      <c r="B133" s="19" t="n"/>
      <c r="C133" s="19" t="n"/>
      <c r="D133" s="19" t="n"/>
      <c r="E133" s="19" t="n"/>
      <c r="F133" s="19" t="n"/>
      <c r="G133" s="21">
        <f>IF(OR($B133="",$E133=""),"",IF($C133="Sold",-ABS($E133),IF($C133="Adjustment",$E133,ABS($E133))))</f>
        <v/>
      </c>
    </row>
    <row r="134">
      <c r="A134" s="24" t="n"/>
      <c r="B134" s="19" t="n"/>
      <c r="C134" s="19" t="n"/>
      <c r="D134" s="19" t="n"/>
      <c r="E134" s="19" t="n"/>
      <c r="F134" s="19" t="n"/>
      <c r="G134" s="21">
        <f>IF(OR($B134="",$E134=""),"",IF($C134="Sold",-ABS($E134),IF($C134="Adjustment",$E134,ABS($E134))))</f>
        <v/>
      </c>
    </row>
    <row r="135">
      <c r="A135" s="24" t="n"/>
      <c r="B135" s="19" t="n"/>
      <c r="C135" s="19" t="n"/>
      <c r="D135" s="19" t="n"/>
      <c r="E135" s="19" t="n"/>
      <c r="F135" s="19" t="n"/>
      <c r="G135" s="21">
        <f>IF(OR($B135="",$E135=""),"",IF($C135="Sold",-ABS($E135),IF($C135="Adjustment",$E135,ABS($E135))))</f>
        <v/>
      </c>
    </row>
    <row r="136">
      <c r="A136" s="24" t="n"/>
      <c r="B136" s="19" t="n"/>
      <c r="C136" s="19" t="n"/>
      <c r="D136" s="19" t="n"/>
      <c r="E136" s="19" t="n"/>
      <c r="F136" s="19" t="n"/>
      <c r="G136" s="21">
        <f>IF(OR($B136="",$E136=""),"",IF($C136="Sold",-ABS($E136),IF($C136="Adjustment",$E136,ABS($E136))))</f>
        <v/>
      </c>
    </row>
    <row r="137">
      <c r="A137" s="24" t="n"/>
      <c r="B137" s="19" t="n"/>
      <c r="C137" s="19" t="n"/>
      <c r="D137" s="19" t="n"/>
      <c r="E137" s="19" t="n"/>
      <c r="F137" s="19" t="n"/>
      <c r="G137" s="21">
        <f>IF(OR($B137="",$E137=""),"",IF($C137="Sold",-ABS($E137),IF($C137="Adjustment",$E137,ABS($E137))))</f>
        <v/>
      </c>
    </row>
    <row r="138">
      <c r="A138" s="24" t="n"/>
      <c r="B138" s="19" t="n"/>
      <c r="C138" s="19" t="n"/>
      <c r="D138" s="19" t="n"/>
      <c r="E138" s="19" t="n"/>
      <c r="F138" s="19" t="n"/>
      <c r="G138" s="21">
        <f>IF(OR($B138="",$E138=""),"",IF($C138="Sold",-ABS($E138),IF($C138="Adjustment",$E138,ABS($E138))))</f>
        <v/>
      </c>
    </row>
    <row r="139">
      <c r="A139" s="24" t="n"/>
      <c r="B139" s="19" t="n"/>
      <c r="C139" s="19" t="n"/>
      <c r="D139" s="19" t="n"/>
      <c r="E139" s="19" t="n"/>
      <c r="F139" s="19" t="n"/>
      <c r="G139" s="21">
        <f>IF(OR($B139="",$E139=""),"",IF($C139="Sold",-ABS($E139),IF($C139="Adjustment",$E139,ABS($E139))))</f>
        <v/>
      </c>
    </row>
    <row r="140">
      <c r="A140" s="24" t="n"/>
      <c r="B140" s="19" t="n"/>
      <c r="C140" s="19" t="n"/>
      <c r="D140" s="19" t="n"/>
      <c r="E140" s="19" t="n"/>
      <c r="F140" s="19" t="n"/>
      <c r="G140" s="21">
        <f>IF(OR($B140="",$E140=""),"",IF($C140="Sold",-ABS($E140),IF($C140="Adjustment",$E140,ABS($E140))))</f>
        <v/>
      </c>
    </row>
    <row r="141">
      <c r="A141" s="24" t="n"/>
      <c r="B141" s="19" t="n"/>
      <c r="C141" s="19" t="n"/>
      <c r="D141" s="19" t="n"/>
      <c r="E141" s="19" t="n"/>
      <c r="F141" s="19" t="n"/>
      <c r="G141" s="21">
        <f>IF(OR($B141="",$E141=""),"",IF($C141="Sold",-ABS($E141),IF($C141="Adjustment",$E141,ABS($E141))))</f>
        <v/>
      </c>
    </row>
    <row r="142">
      <c r="A142" s="24" t="n"/>
      <c r="B142" s="19" t="n"/>
      <c r="C142" s="19" t="n"/>
      <c r="D142" s="19" t="n"/>
      <c r="E142" s="19" t="n"/>
      <c r="F142" s="19" t="n"/>
      <c r="G142" s="21">
        <f>IF(OR($B142="",$E142=""),"",IF($C142="Sold",-ABS($E142),IF($C142="Adjustment",$E142,ABS($E142))))</f>
        <v/>
      </c>
    </row>
    <row r="143">
      <c r="A143" s="24" t="n"/>
      <c r="B143" s="19" t="n"/>
      <c r="C143" s="19" t="n"/>
      <c r="D143" s="19" t="n"/>
      <c r="E143" s="19" t="n"/>
      <c r="F143" s="19" t="n"/>
      <c r="G143" s="21">
        <f>IF(OR($B143="",$E143=""),"",IF($C143="Sold",-ABS($E143),IF($C143="Adjustment",$E143,ABS($E143))))</f>
        <v/>
      </c>
    </row>
    <row r="144">
      <c r="A144" s="24" t="n"/>
      <c r="B144" s="19" t="n"/>
      <c r="C144" s="19" t="n"/>
      <c r="D144" s="19" t="n"/>
      <c r="E144" s="19" t="n"/>
      <c r="F144" s="19" t="n"/>
      <c r="G144" s="21">
        <f>IF(OR($B144="",$E144=""),"",IF($C144="Sold",-ABS($E144),IF($C144="Adjustment",$E144,ABS($E144))))</f>
        <v/>
      </c>
    </row>
    <row r="145">
      <c r="A145" s="24" t="n"/>
      <c r="B145" s="19" t="n"/>
      <c r="C145" s="19" t="n"/>
      <c r="D145" s="19" t="n"/>
      <c r="E145" s="19" t="n"/>
      <c r="F145" s="19" t="n"/>
      <c r="G145" s="21">
        <f>IF(OR($B145="",$E145=""),"",IF($C145="Sold",-ABS($E145),IF($C145="Adjustment",$E145,ABS($E145))))</f>
        <v/>
      </c>
    </row>
    <row r="146">
      <c r="A146" s="24" t="n"/>
      <c r="B146" s="19" t="n"/>
      <c r="C146" s="19" t="n"/>
      <c r="D146" s="19" t="n"/>
      <c r="E146" s="19" t="n"/>
      <c r="F146" s="19" t="n"/>
      <c r="G146" s="21">
        <f>IF(OR($B146="",$E146=""),"",IF($C146="Sold",-ABS($E146),IF($C146="Adjustment",$E146,ABS($E146))))</f>
        <v/>
      </c>
    </row>
    <row r="147">
      <c r="A147" s="24" t="n"/>
      <c r="B147" s="19" t="n"/>
      <c r="C147" s="19" t="n"/>
      <c r="D147" s="19" t="n"/>
      <c r="E147" s="19" t="n"/>
      <c r="F147" s="19" t="n"/>
      <c r="G147" s="21">
        <f>IF(OR($B147="",$E147=""),"",IF($C147="Sold",-ABS($E147),IF($C147="Adjustment",$E147,ABS($E147))))</f>
        <v/>
      </c>
    </row>
    <row r="148">
      <c r="A148" s="24" t="n"/>
      <c r="B148" s="19" t="n"/>
      <c r="C148" s="19" t="n"/>
      <c r="D148" s="19" t="n"/>
      <c r="E148" s="19" t="n"/>
      <c r="F148" s="19" t="n"/>
      <c r="G148" s="21">
        <f>IF(OR($B148="",$E148=""),"",IF($C148="Sold",-ABS($E148),IF($C148="Adjustment",$E148,ABS($E148))))</f>
        <v/>
      </c>
    </row>
    <row r="149">
      <c r="A149" s="24" t="n"/>
      <c r="B149" s="19" t="n"/>
      <c r="C149" s="19" t="n"/>
      <c r="D149" s="19" t="n"/>
      <c r="E149" s="19" t="n"/>
      <c r="F149" s="19" t="n"/>
      <c r="G149" s="21">
        <f>IF(OR($B149="",$E149=""),"",IF($C149="Sold",-ABS($E149),IF($C149="Adjustment",$E149,ABS($E149))))</f>
        <v/>
      </c>
    </row>
    <row r="150">
      <c r="A150" s="24" t="n"/>
      <c r="B150" s="19" t="n"/>
      <c r="C150" s="19" t="n"/>
      <c r="D150" s="19" t="n"/>
      <c r="E150" s="19" t="n"/>
      <c r="F150" s="19" t="n"/>
      <c r="G150" s="21">
        <f>IF(OR($B150="",$E150=""),"",IF($C150="Sold",-ABS($E150),IF($C150="Adjustment",$E150,ABS($E150))))</f>
        <v/>
      </c>
    </row>
    <row r="151">
      <c r="A151" s="24" t="n"/>
      <c r="B151" s="19" t="n"/>
      <c r="C151" s="19" t="n"/>
      <c r="D151" s="19" t="n"/>
      <c r="E151" s="19" t="n"/>
      <c r="F151" s="19" t="n"/>
      <c r="G151" s="21">
        <f>IF(OR($B151="",$E151=""),"",IF($C151="Sold",-ABS($E151),IF($C151="Adjustment",$E151,ABS($E151))))</f>
        <v/>
      </c>
    </row>
    <row r="152">
      <c r="A152" s="24" t="n"/>
      <c r="B152" s="19" t="n"/>
      <c r="C152" s="19" t="n"/>
      <c r="D152" s="19" t="n"/>
      <c r="E152" s="19" t="n"/>
      <c r="F152" s="19" t="n"/>
      <c r="G152" s="21">
        <f>IF(OR($B152="",$E152=""),"",IF($C152="Sold",-ABS($E152),IF($C152="Adjustment",$E152,ABS($E152))))</f>
        <v/>
      </c>
    </row>
    <row r="153">
      <c r="A153" s="24" t="n"/>
      <c r="B153" s="19" t="n"/>
      <c r="C153" s="19" t="n"/>
      <c r="D153" s="19" t="n"/>
      <c r="E153" s="19" t="n"/>
      <c r="F153" s="19" t="n"/>
      <c r="G153" s="21">
        <f>IF(OR($B153="",$E153=""),"",IF($C153="Sold",-ABS($E153),IF($C153="Adjustment",$E153,ABS($E153))))</f>
        <v/>
      </c>
    </row>
    <row r="154">
      <c r="A154" s="24" t="n"/>
      <c r="B154" s="19" t="n"/>
      <c r="C154" s="19" t="n"/>
      <c r="D154" s="19" t="n"/>
      <c r="E154" s="19" t="n"/>
      <c r="F154" s="19" t="n"/>
      <c r="G154" s="21">
        <f>IF(OR($B154="",$E154=""),"",IF($C154="Sold",-ABS($E154),IF($C154="Adjustment",$E154,ABS($E154))))</f>
        <v/>
      </c>
    </row>
    <row r="155">
      <c r="A155" s="24" t="n"/>
      <c r="B155" s="19" t="n"/>
      <c r="C155" s="19" t="n"/>
      <c r="D155" s="19" t="n"/>
      <c r="E155" s="19" t="n"/>
      <c r="F155" s="19" t="n"/>
      <c r="G155" s="21">
        <f>IF(OR($B155="",$E155=""),"",IF($C155="Sold",-ABS($E155),IF($C155="Adjustment",$E155,ABS($E155))))</f>
        <v/>
      </c>
    </row>
    <row r="156">
      <c r="A156" s="24" t="n"/>
      <c r="B156" s="19" t="n"/>
      <c r="C156" s="19" t="n"/>
      <c r="D156" s="19" t="n"/>
      <c r="E156" s="19" t="n"/>
      <c r="F156" s="19" t="n"/>
      <c r="G156" s="21">
        <f>IF(OR($B156="",$E156=""),"",IF($C156="Sold",-ABS($E156),IF($C156="Adjustment",$E156,ABS($E156))))</f>
        <v/>
      </c>
    </row>
    <row r="157">
      <c r="A157" s="24" t="n"/>
      <c r="B157" s="19" t="n"/>
      <c r="C157" s="19" t="n"/>
      <c r="D157" s="19" t="n"/>
      <c r="E157" s="19" t="n"/>
      <c r="F157" s="19" t="n"/>
      <c r="G157" s="21">
        <f>IF(OR($B157="",$E157=""),"",IF($C157="Sold",-ABS($E157),IF($C157="Adjustment",$E157,ABS($E157))))</f>
        <v/>
      </c>
    </row>
    <row r="158">
      <c r="A158" s="24" t="n"/>
      <c r="B158" s="19" t="n"/>
      <c r="C158" s="19" t="n"/>
      <c r="D158" s="19" t="n"/>
      <c r="E158" s="19" t="n"/>
      <c r="F158" s="19" t="n"/>
      <c r="G158" s="21">
        <f>IF(OR($B158="",$E158=""),"",IF($C158="Sold",-ABS($E158),IF($C158="Adjustment",$E158,ABS($E158))))</f>
        <v/>
      </c>
    </row>
    <row r="159">
      <c r="A159" s="24" t="n"/>
      <c r="B159" s="19" t="n"/>
      <c r="C159" s="19" t="n"/>
      <c r="D159" s="19" t="n"/>
      <c r="E159" s="19" t="n"/>
      <c r="F159" s="19" t="n"/>
      <c r="G159" s="21">
        <f>IF(OR($B159="",$E159=""),"",IF($C159="Sold",-ABS($E159),IF($C159="Adjustment",$E159,ABS($E159))))</f>
        <v/>
      </c>
    </row>
    <row r="160">
      <c r="A160" s="24" t="n"/>
      <c r="B160" s="19" t="n"/>
      <c r="C160" s="19" t="n"/>
      <c r="D160" s="19" t="n"/>
      <c r="E160" s="19" t="n"/>
      <c r="F160" s="19" t="n"/>
      <c r="G160" s="21">
        <f>IF(OR($B160="",$E160=""),"",IF($C160="Sold",-ABS($E160),IF($C160="Adjustment",$E160,ABS($E160))))</f>
        <v/>
      </c>
    </row>
    <row r="161">
      <c r="A161" s="24" t="n"/>
      <c r="B161" s="19" t="n"/>
      <c r="C161" s="19" t="n"/>
      <c r="D161" s="19" t="n"/>
      <c r="E161" s="19" t="n"/>
      <c r="F161" s="19" t="n"/>
      <c r="G161" s="21">
        <f>IF(OR($B161="",$E161=""),"",IF($C161="Sold",-ABS($E161),IF($C161="Adjustment",$E161,ABS($E161))))</f>
        <v/>
      </c>
    </row>
    <row r="162">
      <c r="A162" s="24" t="n"/>
      <c r="B162" s="19" t="n"/>
      <c r="C162" s="19" t="n"/>
      <c r="D162" s="19" t="n"/>
      <c r="E162" s="19" t="n"/>
      <c r="F162" s="19" t="n"/>
      <c r="G162" s="21">
        <f>IF(OR($B162="",$E162=""),"",IF($C162="Sold",-ABS($E162),IF($C162="Adjustment",$E162,ABS($E162))))</f>
        <v/>
      </c>
    </row>
    <row r="163">
      <c r="A163" s="24" t="n"/>
      <c r="B163" s="19" t="n"/>
      <c r="C163" s="19" t="n"/>
      <c r="D163" s="19" t="n"/>
      <c r="E163" s="19" t="n"/>
      <c r="F163" s="19" t="n"/>
      <c r="G163" s="21">
        <f>IF(OR($B163="",$E163=""),"",IF($C163="Sold",-ABS($E163),IF($C163="Adjustment",$E163,ABS($E163))))</f>
        <v/>
      </c>
    </row>
    <row r="164">
      <c r="A164" s="24" t="n"/>
      <c r="B164" s="19" t="n"/>
      <c r="C164" s="19" t="n"/>
      <c r="D164" s="19" t="n"/>
      <c r="E164" s="19" t="n"/>
      <c r="F164" s="19" t="n"/>
      <c r="G164" s="21">
        <f>IF(OR($B164="",$E164=""),"",IF($C164="Sold",-ABS($E164),IF($C164="Adjustment",$E164,ABS($E164))))</f>
        <v/>
      </c>
    </row>
    <row r="165">
      <c r="A165" s="24" t="n"/>
      <c r="B165" s="19" t="n"/>
      <c r="C165" s="19" t="n"/>
      <c r="D165" s="19" t="n"/>
      <c r="E165" s="19" t="n"/>
      <c r="F165" s="19" t="n"/>
      <c r="G165" s="21">
        <f>IF(OR($B165="",$E165=""),"",IF($C165="Sold",-ABS($E165),IF($C165="Adjustment",$E165,ABS($E165))))</f>
        <v/>
      </c>
    </row>
    <row r="166">
      <c r="A166" s="24" t="n"/>
      <c r="B166" s="19" t="n"/>
      <c r="C166" s="19" t="n"/>
      <c r="D166" s="19" t="n"/>
      <c r="E166" s="19" t="n"/>
      <c r="F166" s="19" t="n"/>
      <c r="G166" s="21">
        <f>IF(OR($B166="",$E166=""),"",IF($C166="Sold",-ABS($E166),IF($C166="Adjustment",$E166,ABS($E166))))</f>
        <v/>
      </c>
    </row>
    <row r="167">
      <c r="A167" s="24" t="n"/>
      <c r="B167" s="19" t="n"/>
      <c r="C167" s="19" t="n"/>
      <c r="D167" s="19" t="n"/>
      <c r="E167" s="19" t="n"/>
      <c r="F167" s="19" t="n"/>
      <c r="G167" s="21">
        <f>IF(OR($B167="",$E167=""),"",IF($C167="Sold",-ABS($E167),IF($C167="Adjustment",$E167,ABS($E167))))</f>
        <v/>
      </c>
    </row>
    <row r="168">
      <c r="A168" s="24" t="n"/>
      <c r="B168" s="19" t="n"/>
      <c r="C168" s="19" t="n"/>
      <c r="D168" s="19" t="n"/>
      <c r="E168" s="19" t="n"/>
      <c r="F168" s="19" t="n"/>
      <c r="G168" s="21">
        <f>IF(OR($B168="",$E168=""),"",IF($C168="Sold",-ABS($E168),IF($C168="Adjustment",$E168,ABS($E168))))</f>
        <v/>
      </c>
    </row>
    <row r="169">
      <c r="A169" s="24" t="n"/>
      <c r="B169" s="19" t="n"/>
      <c r="C169" s="19" t="n"/>
      <c r="D169" s="19" t="n"/>
      <c r="E169" s="19" t="n"/>
      <c r="F169" s="19" t="n"/>
      <c r="G169" s="21">
        <f>IF(OR($B169="",$E169=""),"",IF($C169="Sold",-ABS($E169),IF($C169="Adjustment",$E169,ABS($E169))))</f>
        <v/>
      </c>
    </row>
    <row r="170">
      <c r="A170" s="24" t="n"/>
      <c r="B170" s="19" t="n"/>
      <c r="C170" s="19" t="n"/>
      <c r="D170" s="19" t="n"/>
      <c r="E170" s="19" t="n"/>
      <c r="F170" s="19" t="n"/>
      <c r="G170" s="21">
        <f>IF(OR($B170="",$E170=""),"",IF($C170="Sold",-ABS($E170),IF($C170="Adjustment",$E170,ABS($E170))))</f>
        <v/>
      </c>
    </row>
    <row r="171">
      <c r="A171" s="24" t="n"/>
      <c r="B171" s="19" t="n"/>
      <c r="C171" s="19" t="n"/>
      <c r="D171" s="19" t="n"/>
      <c r="E171" s="19" t="n"/>
      <c r="F171" s="19" t="n"/>
      <c r="G171" s="21">
        <f>IF(OR($B171="",$E171=""),"",IF($C171="Sold",-ABS($E171),IF($C171="Adjustment",$E171,ABS($E171))))</f>
        <v/>
      </c>
    </row>
    <row r="172">
      <c r="A172" s="24" t="n"/>
      <c r="B172" s="19" t="n"/>
      <c r="C172" s="19" t="n"/>
      <c r="D172" s="19" t="n"/>
      <c r="E172" s="19" t="n"/>
      <c r="F172" s="19" t="n"/>
      <c r="G172" s="21">
        <f>IF(OR($B172="",$E172=""),"",IF($C172="Sold",-ABS($E172),IF($C172="Adjustment",$E172,ABS($E172))))</f>
        <v/>
      </c>
    </row>
    <row r="173">
      <c r="A173" s="24" t="n"/>
      <c r="B173" s="19" t="n"/>
      <c r="C173" s="19" t="n"/>
      <c r="D173" s="19" t="n"/>
      <c r="E173" s="19" t="n"/>
      <c r="F173" s="19" t="n"/>
      <c r="G173" s="21">
        <f>IF(OR($B173="",$E173=""),"",IF($C173="Sold",-ABS($E173),IF($C173="Adjustment",$E173,ABS($E173))))</f>
        <v/>
      </c>
    </row>
    <row r="174">
      <c r="A174" s="24" t="n"/>
      <c r="B174" s="19" t="n"/>
      <c r="C174" s="19" t="n"/>
      <c r="D174" s="19" t="n"/>
      <c r="E174" s="19" t="n"/>
      <c r="F174" s="19" t="n"/>
      <c r="G174" s="21">
        <f>IF(OR($B174="",$E174=""),"",IF($C174="Sold",-ABS($E174),IF($C174="Adjustment",$E174,ABS($E174))))</f>
        <v/>
      </c>
    </row>
    <row r="175">
      <c r="A175" s="24" t="n"/>
      <c r="B175" s="19" t="n"/>
      <c r="C175" s="19" t="n"/>
      <c r="D175" s="19" t="n"/>
      <c r="E175" s="19" t="n"/>
      <c r="F175" s="19" t="n"/>
      <c r="G175" s="21">
        <f>IF(OR($B175="",$E175=""),"",IF($C175="Sold",-ABS($E175),IF($C175="Adjustment",$E175,ABS($E175))))</f>
        <v/>
      </c>
    </row>
    <row r="176">
      <c r="A176" s="24" t="n"/>
      <c r="B176" s="19" t="n"/>
      <c r="C176" s="19" t="n"/>
      <c r="D176" s="19" t="n"/>
      <c r="E176" s="19" t="n"/>
      <c r="F176" s="19" t="n"/>
      <c r="G176" s="21">
        <f>IF(OR($B176="",$E176=""),"",IF($C176="Sold",-ABS($E176),IF($C176="Adjustment",$E176,ABS($E176))))</f>
        <v/>
      </c>
    </row>
    <row r="177">
      <c r="A177" s="24" t="n"/>
      <c r="B177" s="19" t="n"/>
      <c r="C177" s="19" t="n"/>
      <c r="D177" s="19" t="n"/>
      <c r="E177" s="19" t="n"/>
      <c r="F177" s="19" t="n"/>
      <c r="G177" s="21">
        <f>IF(OR($B177="",$E177=""),"",IF($C177="Sold",-ABS($E177),IF($C177="Adjustment",$E177,ABS($E177))))</f>
        <v/>
      </c>
    </row>
    <row r="178">
      <c r="A178" s="24" t="n"/>
      <c r="B178" s="19" t="n"/>
      <c r="C178" s="19" t="n"/>
      <c r="D178" s="19" t="n"/>
      <c r="E178" s="19" t="n"/>
      <c r="F178" s="19" t="n"/>
      <c r="G178" s="21">
        <f>IF(OR($B178="",$E178=""),"",IF($C178="Sold",-ABS($E178),IF($C178="Adjustment",$E178,ABS($E178))))</f>
        <v/>
      </c>
    </row>
    <row r="179">
      <c r="A179" s="24" t="n"/>
      <c r="B179" s="19" t="n"/>
      <c r="C179" s="19" t="n"/>
      <c r="D179" s="19" t="n"/>
      <c r="E179" s="19" t="n"/>
      <c r="F179" s="19" t="n"/>
      <c r="G179" s="21">
        <f>IF(OR($B179="",$E179=""),"",IF($C179="Sold",-ABS($E179),IF($C179="Adjustment",$E179,ABS($E179))))</f>
        <v/>
      </c>
    </row>
    <row r="180">
      <c r="A180" s="24" t="n"/>
      <c r="B180" s="19" t="n"/>
      <c r="C180" s="19" t="n"/>
      <c r="D180" s="19" t="n"/>
      <c r="E180" s="19" t="n"/>
      <c r="F180" s="19" t="n"/>
      <c r="G180" s="21">
        <f>IF(OR($B180="",$E180=""),"",IF($C180="Sold",-ABS($E180),IF($C180="Adjustment",$E180,ABS($E180))))</f>
        <v/>
      </c>
    </row>
    <row r="181">
      <c r="A181" s="24" t="n"/>
      <c r="B181" s="19" t="n"/>
      <c r="C181" s="19" t="n"/>
      <c r="D181" s="19" t="n"/>
      <c r="E181" s="19" t="n"/>
      <c r="F181" s="19" t="n"/>
      <c r="G181" s="21">
        <f>IF(OR($B181="",$E181=""),"",IF($C181="Sold",-ABS($E181),IF($C181="Adjustment",$E181,ABS($E181))))</f>
        <v/>
      </c>
    </row>
    <row r="182">
      <c r="A182" s="24" t="n"/>
      <c r="B182" s="19" t="n"/>
      <c r="C182" s="19" t="n"/>
      <c r="D182" s="19" t="n"/>
      <c r="E182" s="19" t="n"/>
      <c r="F182" s="19" t="n"/>
      <c r="G182" s="21">
        <f>IF(OR($B182="",$E182=""),"",IF($C182="Sold",-ABS($E182),IF($C182="Adjustment",$E182,ABS($E182))))</f>
        <v/>
      </c>
    </row>
    <row r="183">
      <c r="A183" s="24" t="n"/>
      <c r="B183" s="19" t="n"/>
      <c r="C183" s="19" t="n"/>
      <c r="D183" s="19" t="n"/>
      <c r="E183" s="19" t="n"/>
      <c r="F183" s="19" t="n"/>
      <c r="G183" s="21">
        <f>IF(OR($B183="",$E183=""),"",IF($C183="Sold",-ABS($E183),IF($C183="Adjustment",$E183,ABS($E183))))</f>
        <v/>
      </c>
    </row>
    <row r="184">
      <c r="A184" s="24" t="n"/>
      <c r="B184" s="19" t="n"/>
      <c r="C184" s="19" t="n"/>
      <c r="D184" s="19" t="n"/>
      <c r="E184" s="19" t="n"/>
      <c r="F184" s="19" t="n"/>
      <c r="G184" s="21">
        <f>IF(OR($B184="",$E184=""),"",IF($C184="Sold",-ABS($E184),IF($C184="Adjustment",$E184,ABS($E184))))</f>
        <v/>
      </c>
    </row>
    <row r="185">
      <c r="A185" s="24" t="n"/>
      <c r="B185" s="19" t="n"/>
      <c r="C185" s="19" t="n"/>
      <c r="D185" s="19" t="n"/>
      <c r="E185" s="19" t="n"/>
      <c r="F185" s="19" t="n"/>
      <c r="G185" s="21">
        <f>IF(OR($B185="",$E185=""),"",IF($C185="Sold",-ABS($E185),IF($C185="Adjustment",$E185,ABS($E185))))</f>
        <v/>
      </c>
    </row>
    <row r="186">
      <c r="A186" s="24" t="n"/>
      <c r="B186" s="19" t="n"/>
      <c r="C186" s="19" t="n"/>
      <c r="D186" s="19" t="n"/>
      <c r="E186" s="19" t="n"/>
      <c r="F186" s="19" t="n"/>
      <c r="G186" s="21">
        <f>IF(OR($B186="",$E186=""),"",IF($C186="Sold",-ABS($E186),IF($C186="Adjustment",$E186,ABS($E186))))</f>
        <v/>
      </c>
    </row>
    <row r="187">
      <c r="A187" s="24" t="n"/>
      <c r="B187" s="19" t="n"/>
      <c r="C187" s="19" t="n"/>
      <c r="D187" s="19" t="n"/>
      <c r="E187" s="19" t="n"/>
      <c r="F187" s="19" t="n"/>
      <c r="G187" s="21">
        <f>IF(OR($B187="",$E187=""),"",IF($C187="Sold",-ABS($E187),IF($C187="Adjustment",$E187,ABS($E187))))</f>
        <v/>
      </c>
    </row>
    <row r="188">
      <c r="A188" s="24" t="n"/>
      <c r="B188" s="19" t="n"/>
      <c r="C188" s="19" t="n"/>
      <c r="D188" s="19" t="n"/>
      <c r="E188" s="19" t="n"/>
      <c r="F188" s="19" t="n"/>
      <c r="G188" s="21">
        <f>IF(OR($B188="",$E188=""),"",IF($C188="Sold",-ABS($E188),IF($C188="Adjustment",$E188,ABS($E188))))</f>
        <v/>
      </c>
    </row>
    <row r="189">
      <c r="A189" s="24" t="n"/>
      <c r="B189" s="19" t="n"/>
      <c r="C189" s="19" t="n"/>
      <c r="D189" s="19" t="n"/>
      <c r="E189" s="19" t="n"/>
      <c r="F189" s="19" t="n"/>
      <c r="G189" s="21">
        <f>IF(OR($B189="",$E189=""),"",IF($C189="Sold",-ABS($E189),IF($C189="Adjustment",$E189,ABS($E189))))</f>
        <v/>
      </c>
    </row>
    <row r="190">
      <c r="A190" s="24" t="n"/>
      <c r="B190" s="19" t="n"/>
      <c r="C190" s="19" t="n"/>
      <c r="D190" s="19" t="n"/>
      <c r="E190" s="19" t="n"/>
      <c r="F190" s="19" t="n"/>
      <c r="G190" s="21">
        <f>IF(OR($B190="",$E190=""),"",IF($C190="Sold",-ABS($E190),IF($C190="Adjustment",$E190,ABS($E190))))</f>
        <v/>
      </c>
    </row>
    <row r="191">
      <c r="A191" s="24" t="n"/>
      <c r="B191" s="19" t="n"/>
      <c r="C191" s="19" t="n"/>
      <c r="D191" s="19" t="n"/>
      <c r="E191" s="19" t="n"/>
      <c r="F191" s="19" t="n"/>
      <c r="G191" s="21">
        <f>IF(OR($B191="",$E191=""),"",IF($C191="Sold",-ABS($E191),IF($C191="Adjustment",$E191,ABS($E191))))</f>
        <v/>
      </c>
    </row>
    <row r="192">
      <c r="A192" s="24" t="n"/>
      <c r="B192" s="19" t="n"/>
      <c r="C192" s="19" t="n"/>
      <c r="D192" s="19" t="n"/>
      <c r="E192" s="19" t="n"/>
      <c r="F192" s="19" t="n"/>
      <c r="G192" s="21">
        <f>IF(OR($B192="",$E192=""),"",IF($C192="Sold",-ABS($E192),IF($C192="Adjustment",$E192,ABS($E192))))</f>
        <v/>
      </c>
    </row>
    <row r="193">
      <c r="A193" s="24" t="n"/>
      <c r="B193" s="19" t="n"/>
      <c r="C193" s="19" t="n"/>
      <c r="D193" s="19" t="n"/>
      <c r="E193" s="19" t="n"/>
      <c r="F193" s="19" t="n"/>
      <c r="G193" s="21">
        <f>IF(OR($B193="",$E193=""),"",IF($C193="Sold",-ABS($E193),IF($C193="Adjustment",$E193,ABS($E193))))</f>
        <v/>
      </c>
    </row>
    <row r="194">
      <c r="A194" s="24" t="n"/>
      <c r="B194" s="19" t="n"/>
      <c r="C194" s="19" t="n"/>
      <c r="D194" s="19" t="n"/>
      <c r="E194" s="19" t="n"/>
      <c r="F194" s="19" t="n"/>
      <c r="G194" s="21">
        <f>IF(OR($B194="",$E194=""),"",IF($C194="Sold",-ABS($E194),IF($C194="Adjustment",$E194,ABS($E194))))</f>
        <v/>
      </c>
    </row>
    <row r="195">
      <c r="A195" s="24" t="n"/>
      <c r="B195" s="19" t="n"/>
      <c r="C195" s="19" t="n"/>
      <c r="D195" s="19" t="n"/>
      <c r="E195" s="19" t="n"/>
      <c r="F195" s="19" t="n"/>
      <c r="G195" s="21">
        <f>IF(OR($B195="",$E195=""),"",IF($C195="Sold",-ABS($E195),IF($C195="Adjustment",$E195,ABS($E195))))</f>
        <v/>
      </c>
    </row>
    <row r="196">
      <c r="A196" s="24" t="n"/>
      <c r="B196" s="19" t="n"/>
      <c r="C196" s="19" t="n"/>
      <c r="D196" s="19" t="n"/>
      <c r="E196" s="19" t="n"/>
      <c r="F196" s="19" t="n"/>
      <c r="G196" s="21">
        <f>IF(OR($B196="",$E196=""),"",IF($C196="Sold",-ABS($E196),IF($C196="Adjustment",$E196,ABS($E196))))</f>
        <v/>
      </c>
    </row>
    <row r="197">
      <c r="A197" s="24" t="n"/>
      <c r="B197" s="19" t="n"/>
      <c r="C197" s="19" t="n"/>
      <c r="D197" s="19" t="n"/>
      <c r="E197" s="19" t="n"/>
      <c r="F197" s="19" t="n"/>
      <c r="G197" s="21">
        <f>IF(OR($B197="",$E197=""),"",IF($C197="Sold",-ABS($E197),IF($C197="Adjustment",$E197,ABS($E197))))</f>
        <v/>
      </c>
    </row>
    <row r="198">
      <c r="A198" s="24" t="n"/>
      <c r="B198" s="19" t="n"/>
      <c r="C198" s="19" t="n"/>
      <c r="D198" s="19" t="n"/>
      <c r="E198" s="19" t="n"/>
      <c r="F198" s="19" t="n"/>
      <c r="G198" s="21">
        <f>IF(OR($B198="",$E198=""),"",IF($C198="Sold",-ABS($E198),IF($C198="Adjustment",$E198,ABS($E198))))</f>
        <v/>
      </c>
    </row>
    <row r="199">
      <c r="A199" s="24" t="n"/>
      <c r="B199" s="19" t="n"/>
      <c r="C199" s="19" t="n"/>
      <c r="D199" s="19" t="n"/>
      <c r="E199" s="19" t="n"/>
      <c r="F199" s="19" t="n"/>
      <c r="G199" s="21">
        <f>IF(OR($B199="",$E199=""),"",IF($C199="Sold",-ABS($E199),IF($C199="Adjustment",$E199,ABS($E199))))</f>
        <v/>
      </c>
    </row>
    <row r="200">
      <c r="A200" s="24" t="n"/>
      <c r="B200" s="19" t="n"/>
      <c r="C200" s="19" t="n"/>
      <c r="D200" s="19" t="n"/>
      <c r="E200" s="19" t="n"/>
      <c r="F200" s="19" t="n"/>
      <c r="G200" s="21">
        <f>IF(OR($B200="",$E200=""),"",IF($C200="Sold",-ABS($E200),IF($C200="Adjustment",$E200,ABS($E200))))</f>
        <v/>
      </c>
    </row>
    <row r="201">
      <c r="A201" s="24" t="n"/>
      <c r="B201" s="19" t="n"/>
      <c r="C201" s="19" t="n"/>
      <c r="D201" s="19" t="n"/>
      <c r="E201" s="19" t="n"/>
      <c r="F201" s="19" t="n"/>
      <c r="G201" s="21">
        <f>IF(OR($B201="",$E201=""),"",IF($C201="Sold",-ABS($E201),IF($C201="Adjustment",$E201,ABS($E201))))</f>
        <v/>
      </c>
    </row>
    <row r="202">
      <c r="A202" s="24" t="n"/>
      <c r="B202" s="19" t="n"/>
      <c r="C202" s="19" t="n"/>
      <c r="D202" s="19" t="n"/>
      <c r="E202" s="19" t="n"/>
      <c r="F202" s="19" t="n"/>
      <c r="G202" s="21">
        <f>IF(OR($B202="",$E202=""),"",IF($C202="Sold",-ABS($E202),IF($C202="Adjustment",$E202,ABS($E202))))</f>
        <v/>
      </c>
    </row>
    <row r="203">
      <c r="A203" s="24" t="n"/>
      <c r="B203" s="19" t="n"/>
      <c r="C203" s="19" t="n"/>
      <c r="D203" s="19" t="n"/>
      <c r="E203" s="19" t="n"/>
      <c r="F203" s="19" t="n"/>
      <c r="G203" s="21">
        <f>IF(OR($B203="",$E203=""),"",IF($C203="Sold",-ABS($E203),IF($C203="Adjustment",$E203,ABS($E203))))</f>
        <v/>
      </c>
    </row>
    <row r="204">
      <c r="A204" s="24" t="n"/>
      <c r="B204" s="19" t="n"/>
      <c r="C204" s="19" t="n"/>
      <c r="D204" s="19" t="n"/>
      <c r="E204" s="19" t="n"/>
      <c r="F204" s="19" t="n"/>
      <c r="G204" s="21">
        <f>IF(OR($B204="",$E204=""),"",IF($C204="Sold",-ABS($E204),IF($C204="Adjustment",$E204,ABS($E204))))</f>
        <v/>
      </c>
    </row>
    <row r="205">
      <c r="A205" s="24" t="n"/>
      <c r="B205" s="19" t="n"/>
      <c r="C205" s="19" t="n"/>
      <c r="D205" s="19" t="n"/>
      <c r="E205" s="19" t="n"/>
      <c r="F205" s="19" t="n"/>
      <c r="G205" s="21">
        <f>IF(OR($B205="",$E205=""),"",IF($C205="Sold",-ABS($E205),IF($C205="Adjustment",$E205,ABS($E205))))</f>
        <v/>
      </c>
    </row>
    <row r="206">
      <c r="A206" s="24" t="n"/>
      <c r="B206" s="19" t="n"/>
      <c r="C206" s="19" t="n"/>
      <c r="D206" s="19" t="n"/>
      <c r="E206" s="19" t="n"/>
      <c r="F206" s="19" t="n"/>
      <c r="G206" s="21">
        <f>IF(OR($B206="",$E206=""),"",IF($C206="Sold",-ABS($E206),IF($C206="Adjustment",$E206,ABS($E206))))</f>
        <v/>
      </c>
    </row>
    <row r="207">
      <c r="A207" s="24" t="n"/>
      <c r="B207" s="19" t="n"/>
      <c r="C207" s="19" t="n"/>
      <c r="D207" s="19" t="n"/>
      <c r="E207" s="19" t="n"/>
      <c r="F207" s="19" t="n"/>
      <c r="G207" s="21">
        <f>IF(OR($B207="",$E207=""),"",IF($C207="Sold",-ABS($E207),IF($C207="Adjustment",$E207,ABS($E207))))</f>
        <v/>
      </c>
    </row>
    <row r="208">
      <c r="A208" s="24" t="n"/>
      <c r="B208" s="19" t="n"/>
      <c r="C208" s="19" t="n"/>
      <c r="D208" s="19" t="n"/>
      <c r="E208" s="19" t="n"/>
      <c r="F208" s="19" t="n"/>
      <c r="G208" s="21">
        <f>IF(OR($B208="",$E208=""),"",IF($C208="Sold",-ABS($E208),IF($C208="Adjustment",$E208,ABS($E208))))</f>
        <v/>
      </c>
    </row>
    <row r="209">
      <c r="A209" s="24" t="n"/>
      <c r="B209" s="19" t="n"/>
      <c r="C209" s="19" t="n"/>
      <c r="D209" s="19" t="n"/>
      <c r="E209" s="19" t="n"/>
      <c r="F209" s="19" t="n"/>
      <c r="G209" s="21">
        <f>IF(OR($B209="",$E209=""),"",IF($C209="Sold",-ABS($E209),IF($C209="Adjustment",$E209,ABS($E209))))</f>
        <v/>
      </c>
    </row>
    <row r="210">
      <c r="A210" s="24" t="n"/>
      <c r="B210" s="19" t="n"/>
      <c r="C210" s="19" t="n"/>
      <c r="D210" s="19" t="n"/>
      <c r="E210" s="19" t="n"/>
      <c r="F210" s="19" t="n"/>
      <c r="G210" s="21">
        <f>IF(OR($B210="",$E210=""),"",IF($C210="Sold",-ABS($E210),IF($C210="Adjustment",$E210,ABS($E210))))</f>
        <v/>
      </c>
    </row>
    <row r="211">
      <c r="A211" s="24" t="n"/>
      <c r="B211" s="19" t="n"/>
      <c r="C211" s="19" t="n"/>
      <c r="D211" s="19" t="n"/>
      <c r="E211" s="19" t="n"/>
      <c r="F211" s="19" t="n"/>
      <c r="G211" s="21">
        <f>IF(OR($B211="",$E211=""),"",IF($C211="Sold",-ABS($E211),IF($C211="Adjustment",$E211,ABS($E211))))</f>
        <v/>
      </c>
    </row>
    <row r="212">
      <c r="A212" s="24" t="n"/>
      <c r="B212" s="19" t="n"/>
      <c r="C212" s="19" t="n"/>
      <c r="D212" s="19" t="n"/>
      <c r="E212" s="19" t="n"/>
      <c r="F212" s="19" t="n"/>
      <c r="G212" s="21">
        <f>IF(OR($B212="",$E212=""),"",IF($C212="Sold",-ABS($E212),IF($C212="Adjustment",$E212,ABS($E212))))</f>
        <v/>
      </c>
    </row>
    <row r="213">
      <c r="A213" s="24" t="n"/>
      <c r="B213" s="19" t="n"/>
      <c r="C213" s="19" t="n"/>
      <c r="D213" s="19" t="n"/>
      <c r="E213" s="19" t="n"/>
      <c r="F213" s="19" t="n"/>
      <c r="G213" s="21">
        <f>IF(OR($B213="",$E213=""),"",IF($C213="Sold",-ABS($E213),IF($C213="Adjustment",$E213,ABS($E213))))</f>
        <v/>
      </c>
    </row>
    <row r="214">
      <c r="A214" s="24" t="n"/>
      <c r="B214" s="19" t="n"/>
      <c r="C214" s="19" t="n"/>
      <c r="D214" s="19" t="n"/>
      <c r="E214" s="19" t="n"/>
      <c r="F214" s="19" t="n"/>
      <c r="G214" s="21">
        <f>IF(OR($B214="",$E214=""),"",IF($C214="Sold",-ABS($E214),IF($C214="Adjustment",$E214,ABS($E214))))</f>
        <v/>
      </c>
    </row>
    <row r="215">
      <c r="A215" s="24" t="n"/>
      <c r="B215" s="19" t="n"/>
      <c r="C215" s="19" t="n"/>
      <c r="D215" s="19" t="n"/>
      <c r="E215" s="19" t="n"/>
      <c r="F215" s="19" t="n"/>
      <c r="G215" s="21">
        <f>IF(OR($B215="",$E215=""),"",IF($C215="Sold",-ABS($E215),IF($C215="Adjustment",$E215,ABS($E215))))</f>
        <v/>
      </c>
    </row>
    <row r="216">
      <c r="A216" s="24" t="n"/>
      <c r="B216" s="19" t="n"/>
      <c r="C216" s="19" t="n"/>
      <c r="D216" s="19" t="n"/>
      <c r="E216" s="19" t="n"/>
      <c r="F216" s="19" t="n"/>
      <c r="G216" s="21">
        <f>IF(OR($B216="",$E216=""),"",IF($C216="Sold",-ABS($E216),IF($C216="Adjustment",$E216,ABS($E216))))</f>
        <v/>
      </c>
    </row>
    <row r="217">
      <c r="A217" s="24" t="n"/>
      <c r="B217" s="19" t="n"/>
      <c r="C217" s="19" t="n"/>
      <c r="D217" s="19" t="n"/>
      <c r="E217" s="19" t="n"/>
      <c r="F217" s="19" t="n"/>
      <c r="G217" s="21">
        <f>IF(OR($B217="",$E217=""),"",IF($C217="Sold",-ABS($E217),IF($C217="Adjustment",$E217,ABS($E217))))</f>
        <v/>
      </c>
    </row>
    <row r="218">
      <c r="A218" s="24" t="n"/>
      <c r="B218" s="19" t="n"/>
      <c r="C218" s="19" t="n"/>
      <c r="D218" s="19" t="n"/>
      <c r="E218" s="19" t="n"/>
      <c r="F218" s="19" t="n"/>
      <c r="G218" s="21">
        <f>IF(OR($B218="",$E218=""),"",IF($C218="Sold",-ABS($E218),IF($C218="Adjustment",$E218,ABS($E218))))</f>
        <v/>
      </c>
    </row>
    <row r="219">
      <c r="A219" s="24" t="n"/>
      <c r="B219" s="19" t="n"/>
      <c r="C219" s="19" t="n"/>
      <c r="D219" s="19" t="n"/>
      <c r="E219" s="19" t="n"/>
      <c r="F219" s="19" t="n"/>
      <c r="G219" s="21">
        <f>IF(OR($B219="",$E219=""),"",IF($C219="Sold",-ABS($E219),IF($C219="Adjustment",$E219,ABS($E219))))</f>
        <v/>
      </c>
    </row>
    <row r="220">
      <c r="A220" s="24" t="n"/>
      <c r="B220" s="19" t="n"/>
      <c r="C220" s="19" t="n"/>
      <c r="D220" s="19" t="n"/>
      <c r="E220" s="19" t="n"/>
      <c r="F220" s="19" t="n"/>
      <c r="G220" s="21">
        <f>IF(OR($B220="",$E220=""),"",IF($C220="Sold",-ABS($E220),IF($C220="Adjustment",$E220,ABS($E220))))</f>
        <v/>
      </c>
    </row>
    <row r="221">
      <c r="A221" s="24" t="n"/>
      <c r="B221" s="19" t="n"/>
      <c r="C221" s="19" t="n"/>
      <c r="D221" s="19" t="n"/>
      <c r="E221" s="19" t="n"/>
      <c r="F221" s="19" t="n"/>
      <c r="G221" s="21">
        <f>IF(OR($B221="",$E221=""),"",IF($C221="Sold",-ABS($E221),IF($C221="Adjustment",$E221,ABS($E221))))</f>
        <v/>
      </c>
    </row>
    <row r="222">
      <c r="A222" s="24" t="n"/>
      <c r="B222" s="19" t="n"/>
      <c r="C222" s="19" t="n"/>
      <c r="D222" s="19" t="n"/>
      <c r="E222" s="19" t="n"/>
      <c r="F222" s="19" t="n"/>
      <c r="G222" s="21">
        <f>IF(OR($B222="",$E222=""),"",IF($C222="Sold",-ABS($E222),IF($C222="Adjustment",$E222,ABS($E222))))</f>
        <v/>
      </c>
    </row>
    <row r="223">
      <c r="A223" s="24" t="n"/>
      <c r="B223" s="19" t="n"/>
      <c r="C223" s="19" t="n"/>
      <c r="D223" s="19" t="n"/>
      <c r="E223" s="19" t="n"/>
      <c r="F223" s="19" t="n"/>
      <c r="G223" s="21">
        <f>IF(OR($B223="",$E223=""),"",IF($C223="Sold",-ABS($E223),IF($C223="Adjustment",$E223,ABS($E223))))</f>
        <v/>
      </c>
    </row>
    <row r="224">
      <c r="A224" s="24" t="n"/>
      <c r="B224" s="19" t="n"/>
      <c r="C224" s="19" t="n"/>
      <c r="D224" s="19" t="n"/>
      <c r="E224" s="19" t="n"/>
      <c r="F224" s="19" t="n"/>
      <c r="G224" s="21">
        <f>IF(OR($B224="",$E224=""),"",IF($C224="Sold",-ABS($E224),IF($C224="Adjustment",$E224,ABS($E224))))</f>
        <v/>
      </c>
    </row>
    <row r="225">
      <c r="A225" s="24" t="n"/>
      <c r="B225" s="19" t="n"/>
      <c r="C225" s="19" t="n"/>
      <c r="D225" s="19" t="n"/>
      <c r="E225" s="19" t="n"/>
      <c r="F225" s="19" t="n"/>
      <c r="G225" s="21">
        <f>IF(OR($B225="",$E225=""),"",IF($C225="Sold",-ABS($E225),IF($C225="Adjustment",$E225,ABS($E225))))</f>
        <v/>
      </c>
    </row>
    <row r="226">
      <c r="A226" s="24" t="n"/>
      <c r="B226" s="19" t="n"/>
      <c r="C226" s="19" t="n"/>
      <c r="D226" s="19" t="n"/>
      <c r="E226" s="19" t="n"/>
      <c r="F226" s="19" t="n"/>
      <c r="G226" s="21">
        <f>IF(OR($B226="",$E226=""),"",IF($C226="Sold",-ABS($E226),IF($C226="Adjustment",$E226,ABS($E226))))</f>
        <v/>
      </c>
    </row>
    <row r="227">
      <c r="A227" s="24" t="n"/>
      <c r="B227" s="19" t="n"/>
      <c r="C227" s="19" t="n"/>
      <c r="D227" s="19" t="n"/>
      <c r="E227" s="19" t="n"/>
      <c r="F227" s="19" t="n"/>
      <c r="G227" s="21">
        <f>IF(OR($B227="",$E227=""),"",IF($C227="Sold",-ABS($E227),IF($C227="Adjustment",$E227,ABS($E227))))</f>
        <v/>
      </c>
    </row>
    <row r="228">
      <c r="A228" s="24" t="n"/>
      <c r="B228" s="19" t="n"/>
      <c r="C228" s="19" t="n"/>
      <c r="D228" s="19" t="n"/>
      <c r="E228" s="19" t="n"/>
      <c r="F228" s="19" t="n"/>
      <c r="G228" s="21">
        <f>IF(OR($B228="",$E228=""),"",IF($C228="Sold",-ABS($E228),IF($C228="Adjustment",$E228,ABS($E228))))</f>
        <v/>
      </c>
    </row>
    <row r="229">
      <c r="A229" s="24" t="n"/>
      <c r="B229" s="19" t="n"/>
      <c r="C229" s="19" t="n"/>
      <c r="D229" s="19" t="n"/>
      <c r="E229" s="19" t="n"/>
      <c r="F229" s="19" t="n"/>
      <c r="G229" s="21">
        <f>IF(OR($B229="",$E229=""),"",IF($C229="Sold",-ABS($E229),IF($C229="Adjustment",$E229,ABS($E229))))</f>
        <v/>
      </c>
    </row>
    <row r="230">
      <c r="A230" s="24" t="n"/>
      <c r="B230" s="19" t="n"/>
      <c r="C230" s="19" t="n"/>
      <c r="D230" s="19" t="n"/>
      <c r="E230" s="19" t="n"/>
      <c r="F230" s="19" t="n"/>
      <c r="G230" s="21">
        <f>IF(OR($B230="",$E230=""),"",IF($C230="Sold",-ABS($E230),IF($C230="Adjustment",$E230,ABS($E230))))</f>
        <v/>
      </c>
    </row>
    <row r="231">
      <c r="A231" s="24" t="n"/>
      <c r="B231" s="19" t="n"/>
      <c r="C231" s="19" t="n"/>
      <c r="D231" s="19" t="n"/>
      <c r="E231" s="19" t="n"/>
      <c r="F231" s="19" t="n"/>
      <c r="G231" s="21">
        <f>IF(OR($B231="",$E231=""),"",IF($C231="Sold",-ABS($E231),IF($C231="Adjustment",$E231,ABS($E231))))</f>
        <v/>
      </c>
    </row>
    <row r="232">
      <c r="A232" s="24" t="n"/>
      <c r="B232" s="19" t="n"/>
      <c r="C232" s="19" t="n"/>
      <c r="D232" s="19" t="n"/>
      <c r="E232" s="19" t="n"/>
      <c r="F232" s="19" t="n"/>
      <c r="G232" s="21">
        <f>IF(OR($B232="",$E232=""),"",IF($C232="Sold",-ABS($E232),IF($C232="Adjustment",$E232,ABS($E232))))</f>
        <v/>
      </c>
    </row>
    <row r="233">
      <c r="A233" s="24" t="n"/>
      <c r="B233" s="19" t="n"/>
      <c r="C233" s="19" t="n"/>
      <c r="D233" s="19" t="n"/>
      <c r="E233" s="19" t="n"/>
      <c r="F233" s="19" t="n"/>
      <c r="G233" s="21">
        <f>IF(OR($B233="",$E233=""),"",IF($C233="Sold",-ABS($E233),IF($C233="Adjustment",$E233,ABS($E233))))</f>
        <v/>
      </c>
    </row>
    <row r="234">
      <c r="A234" s="24" t="n"/>
      <c r="B234" s="19" t="n"/>
      <c r="C234" s="19" t="n"/>
      <c r="D234" s="19" t="n"/>
      <c r="E234" s="19" t="n"/>
      <c r="F234" s="19" t="n"/>
      <c r="G234" s="21">
        <f>IF(OR($B234="",$E234=""),"",IF($C234="Sold",-ABS($E234),IF($C234="Adjustment",$E234,ABS($E234))))</f>
        <v/>
      </c>
    </row>
    <row r="235">
      <c r="A235" s="24" t="n"/>
      <c r="B235" s="19" t="n"/>
      <c r="C235" s="19" t="n"/>
      <c r="D235" s="19" t="n"/>
      <c r="E235" s="19" t="n"/>
      <c r="F235" s="19" t="n"/>
      <c r="G235" s="21">
        <f>IF(OR($B235="",$E235=""),"",IF($C235="Sold",-ABS($E235),IF($C235="Adjustment",$E235,ABS($E235))))</f>
        <v/>
      </c>
    </row>
    <row r="236">
      <c r="A236" s="24" t="n"/>
      <c r="B236" s="19" t="n"/>
      <c r="C236" s="19" t="n"/>
      <c r="D236" s="19" t="n"/>
      <c r="E236" s="19" t="n"/>
      <c r="F236" s="19" t="n"/>
      <c r="G236" s="21">
        <f>IF(OR($B236="",$E236=""),"",IF($C236="Sold",-ABS($E236),IF($C236="Adjustment",$E236,ABS($E236))))</f>
        <v/>
      </c>
    </row>
    <row r="237">
      <c r="A237" s="24" t="n"/>
      <c r="B237" s="19" t="n"/>
      <c r="C237" s="19" t="n"/>
      <c r="D237" s="19" t="n"/>
      <c r="E237" s="19" t="n"/>
      <c r="F237" s="19" t="n"/>
      <c r="G237" s="21">
        <f>IF(OR($B237="",$E237=""),"",IF($C237="Sold",-ABS($E237),IF($C237="Adjustment",$E237,ABS($E237))))</f>
        <v/>
      </c>
    </row>
    <row r="238">
      <c r="A238" s="24" t="n"/>
      <c r="B238" s="19" t="n"/>
      <c r="C238" s="19" t="n"/>
      <c r="D238" s="19" t="n"/>
      <c r="E238" s="19" t="n"/>
      <c r="F238" s="19" t="n"/>
      <c r="G238" s="21">
        <f>IF(OR($B238="",$E238=""),"",IF($C238="Sold",-ABS($E238),IF($C238="Adjustment",$E238,ABS($E238))))</f>
        <v/>
      </c>
    </row>
    <row r="239">
      <c r="A239" s="24" t="n"/>
      <c r="B239" s="19" t="n"/>
      <c r="C239" s="19" t="n"/>
      <c r="D239" s="19" t="n"/>
      <c r="E239" s="19" t="n"/>
      <c r="F239" s="19" t="n"/>
      <c r="G239" s="21">
        <f>IF(OR($B239="",$E239=""),"",IF($C239="Sold",-ABS($E239),IF($C239="Adjustment",$E239,ABS($E239))))</f>
        <v/>
      </c>
    </row>
    <row r="240">
      <c r="A240" s="24" t="n"/>
      <c r="B240" s="19" t="n"/>
      <c r="C240" s="19" t="n"/>
      <c r="D240" s="19" t="n"/>
      <c r="E240" s="19" t="n"/>
      <c r="F240" s="19" t="n"/>
      <c r="G240" s="21">
        <f>IF(OR($B240="",$E240=""),"",IF($C240="Sold",-ABS($E240),IF($C240="Adjustment",$E240,ABS($E240))))</f>
        <v/>
      </c>
    </row>
    <row r="241">
      <c r="A241" s="24" t="n"/>
      <c r="B241" s="19" t="n"/>
      <c r="C241" s="19" t="n"/>
      <c r="D241" s="19" t="n"/>
      <c r="E241" s="19" t="n"/>
      <c r="F241" s="19" t="n"/>
      <c r="G241" s="21">
        <f>IF(OR($B241="",$E241=""),"",IF($C241="Sold",-ABS($E241),IF($C241="Adjustment",$E241,ABS($E241))))</f>
        <v/>
      </c>
    </row>
    <row r="242">
      <c r="A242" s="24" t="n"/>
      <c r="B242" s="19" t="n"/>
      <c r="C242" s="19" t="n"/>
      <c r="D242" s="19" t="n"/>
      <c r="E242" s="19" t="n"/>
      <c r="F242" s="19" t="n"/>
      <c r="G242" s="21">
        <f>IF(OR($B242="",$E242=""),"",IF($C242="Sold",-ABS($E242),IF($C242="Adjustment",$E242,ABS($E242))))</f>
        <v/>
      </c>
    </row>
    <row r="243">
      <c r="A243" s="24" t="n"/>
      <c r="B243" s="19" t="n"/>
      <c r="C243" s="19" t="n"/>
      <c r="D243" s="19" t="n"/>
      <c r="E243" s="19" t="n"/>
      <c r="F243" s="19" t="n"/>
      <c r="G243" s="21">
        <f>IF(OR($B243="",$E243=""),"",IF($C243="Sold",-ABS($E243),IF($C243="Adjustment",$E243,ABS($E243))))</f>
        <v/>
      </c>
    </row>
    <row r="244">
      <c r="A244" s="24" t="n"/>
      <c r="B244" s="19" t="n"/>
      <c r="C244" s="19" t="n"/>
      <c r="D244" s="19" t="n"/>
      <c r="E244" s="19" t="n"/>
      <c r="F244" s="19" t="n"/>
      <c r="G244" s="21">
        <f>IF(OR($B244="",$E244=""),"",IF($C244="Sold",-ABS($E244),IF($C244="Adjustment",$E244,ABS($E244))))</f>
        <v/>
      </c>
    </row>
    <row r="245">
      <c r="A245" s="24" t="n"/>
      <c r="B245" s="19" t="n"/>
      <c r="C245" s="19" t="n"/>
      <c r="D245" s="19" t="n"/>
      <c r="E245" s="19" t="n"/>
      <c r="F245" s="19" t="n"/>
      <c r="G245" s="21">
        <f>IF(OR($B245="",$E245=""),"",IF($C245="Sold",-ABS($E245),IF($C245="Adjustment",$E245,ABS($E245))))</f>
        <v/>
      </c>
    </row>
    <row r="246">
      <c r="A246" s="24" t="n"/>
      <c r="B246" s="19" t="n"/>
      <c r="C246" s="19" t="n"/>
      <c r="D246" s="19" t="n"/>
      <c r="E246" s="19" t="n"/>
      <c r="F246" s="19" t="n"/>
      <c r="G246" s="21">
        <f>IF(OR($B246="",$E246=""),"",IF($C246="Sold",-ABS($E246),IF($C246="Adjustment",$E246,ABS($E246))))</f>
        <v/>
      </c>
    </row>
    <row r="247">
      <c r="A247" s="24" t="n"/>
      <c r="B247" s="19" t="n"/>
      <c r="C247" s="19" t="n"/>
      <c r="D247" s="19" t="n"/>
      <c r="E247" s="19" t="n"/>
      <c r="F247" s="19" t="n"/>
      <c r="G247" s="21">
        <f>IF(OR($B247="",$E247=""),"",IF($C247="Sold",-ABS($E247),IF($C247="Adjustment",$E247,ABS($E247))))</f>
        <v/>
      </c>
    </row>
    <row r="248">
      <c r="A248" s="24" t="n"/>
      <c r="B248" s="19" t="n"/>
      <c r="C248" s="19" t="n"/>
      <c r="D248" s="19" t="n"/>
      <c r="E248" s="19" t="n"/>
      <c r="F248" s="19" t="n"/>
      <c r="G248" s="21">
        <f>IF(OR($B248="",$E248=""),"",IF($C248="Sold",-ABS($E248),IF($C248="Adjustment",$E248,ABS($E248))))</f>
        <v/>
      </c>
    </row>
    <row r="249">
      <c r="A249" s="24" t="n"/>
      <c r="B249" s="19" t="n"/>
      <c r="C249" s="19" t="n"/>
      <c r="D249" s="19" t="n"/>
      <c r="E249" s="19" t="n"/>
      <c r="F249" s="19" t="n"/>
      <c r="G249" s="21">
        <f>IF(OR($B249="",$E249=""),"",IF($C249="Sold",-ABS($E249),IF($C249="Adjustment",$E249,ABS($E249))))</f>
        <v/>
      </c>
    </row>
    <row r="250">
      <c r="A250" s="24" t="n"/>
      <c r="B250" s="19" t="n"/>
      <c r="C250" s="19" t="n"/>
      <c r="D250" s="19" t="n"/>
      <c r="E250" s="19" t="n"/>
      <c r="F250" s="19" t="n"/>
      <c r="G250" s="21">
        <f>IF(OR($B250="",$E250=""),"",IF($C250="Sold",-ABS($E250),IF($C250="Adjustment",$E250,ABS($E250))))</f>
        <v/>
      </c>
    </row>
    <row r="251">
      <c r="A251" s="24" t="n"/>
      <c r="B251" s="19" t="n"/>
      <c r="C251" s="19" t="n"/>
      <c r="D251" s="19" t="n"/>
      <c r="E251" s="19" t="n"/>
      <c r="F251" s="19" t="n"/>
      <c r="G251" s="21">
        <f>IF(OR($B251="",$E251=""),"",IF($C251="Sold",-ABS($E251),IF($C251="Adjustment",$E251,ABS($E251))))</f>
        <v/>
      </c>
    </row>
    <row r="252">
      <c r="A252" s="24" t="n"/>
      <c r="B252" s="19" t="n"/>
      <c r="C252" s="19" t="n"/>
      <c r="D252" s="19" t="n"/>
      <c r="E252" s="19" t="n"/>
      <c r="F252" s="19" t="n"/>
      <c r="G252" s="21">
        <f>IF(OR($B252="",$E252=""),"",IF($C252="Sold",-ABS($E252),IF($C252="Adjustment",$E252,ABS($E252))))</f>
        <v/>
      </c>
    </row>
    <row r="253">
      <c r="A253" s="24" t="n"/>
      <c r="B253" s="19" t="n"/>
      <c r="C253" s="19" t="n"/>
      <c r="D253" s="19" t="n"/>
      <c r="E253" s="19" t="n"/>
      <c r="F253" s="19" t="n"/>
      <c r="G253" s="21">
        <f>IF(OR($B253="",$E253=""),"",IF($C253="Sold",-ABS($E253),IF($C253="Adjustment",$E253,ABS($E253))))</f>
        <v/>
      </c>
    </row>
    <row r="254">
      <c r="A254" s="24" t="n"/>
      <c r="B254" s="19" t="n"/>
      <c r="C254" s="19" t="n"/>
      <c r="D254" s="19" t="n"/>
      <c r="E254" s="19" t="n"/>
      <c r="F254" s="19" t="n"/>
      <c r="G254" s="21">
        <f>IF(OR($B254="",$E254=""),"",IF($C254="Sold",-ABS($E254),IF($C254="Adjustment",$E254,ABS($E254))))</f>
        <v/>
      </c>
    </row>
    <row r="255">
      <c r="A255" s="24" t="n"/>
      <c r="B255" s="19" t="n"/>
      <c r="C255" s="19" t="n"/>
      <c r="D255" s="19" t="n"/>
      <c r="E255" s="19" t="n"/>
      <c r="F255" s="19" t="n"/>
      <c r="G255" s="21">
        <f>IF(OR($B255="",$E255=""),"",IF($C255="Sold",-ABS($E255),IF($C255="Adjustment",$E255,ABS($E255))))</f>
        <v/>
      </c>
    </row>
    <row r="256">
      <c r="A256" s="24" t="n"/>
      <c r="B256" s="19" t="n"/>
      <c r="C256" s="19" t="n"/>
      <c r="D256" s="19" t="n"/>
      <c r="E256" s="19" t="n"/>
      <c r="F256" s="19" t="n"/>
      <c r="G256" s="21">
        <f>IF(OR($B256="",$E256=""),"",IF($C256="Sold",-ABS($E256),IF($C256="Adjustment",$E256,ABS($E256))))</f>
        <v/>
      </c>
    </row>
    <row r="257">
      <c r="A257" s="24" t="n"/>
      <c r="B257" s="19" t="n"/>
      <c r="C257" s="19" t="n"/>
      <c r="D257" s="19" t="n"/>
      <c r="E257" s="19" t="n"/>
      <c r="F257" s="19" t="n"/>
      <c r="G257" s="21">
        <f>IF(OR($B257="",$E257=""),"",IF($C257="Sold",-ABS($E257),IF($C257="Adjustment",$E257,ABS($E257))))</f>
        <v/>
      </c>
    </row>
    <row r="258">
      <c r="A258" s="24" t="n"/>
      <c r="B258" s="19" t="n"/>
      <c r="C258" s="19" t="n"/>
      <c r="D258" s="19" t="n"/>
      <c r="E258" s="19" t="n"/>
      <c r="F258" s="19" t="n"/>
      <c r="G258" s="21">
        <f>IF(OR($B258="",$E258=""),"",IF($C258="Sold",-ABS($E258),IF($C258="Adjustment",$E258,ABS($E258))))</f>
        <v/>
      </c>
    </row>
    <row r="259">
      <c r="A259" s="24" t="n"/>
      <c r="B259" s="19" t="n"/>
      <c r="C259" s="19" t="n"/>
      <c r="D259" s="19" t="n"/>
      <c r="E259" s="19" t="n"/>
      <c r="F259" s="19" t="n"/>
      <c r="G259" s="21">
        <f>IF(OR($B259="",$E259=""),"",IF($C259="Sold",-ABS($E259),IF($C259="Adjustment",$E259,ABS($E259))))</f>
        <v/>
      </c>
    </row>
    <row r="260">
      <c r="A260" s="24" t="n"/>
      <c r="B260" s="19" t="n"/>
      <c r="C260" s="19" t="n"/>
      <c r="D260" s="19" t="n"/>
      <c r="E260" s="19" t="n"/>
      <c r="F260" s="19" t="n"/>
      <c r="G260" s="21">
        <f>IF(OR($B260="",$E260=""),"",IF($C260="Sold",-ABS($E260),IF($C260="Adjustment",$E260,ABS($E260))))</f>
        <v/>
      </c>
    </row>
    <row r="261">
      <c r="A261" s="24" t="n"/>
      <c r="B261" s="19" t="n"/>
      <c r="C261" s="19" t="n"/>
      <c r="D261" s="19" t="n"/>
      <c r="E261" s="19" t="n"/>
      <c r="F261" s="19" t="n"/>
      <c r="G261" s="21">
        <f>IF(OR($B261="",$E261=""),"",IF($C261="Sold",-ABS($E261),IF($C261="Adjustment",$E261,ABS($E261))))</f>
        <v/>
      </c>
    </row>
    <row r="262">
      <c r="A262" s="24" t="n"/>
      <c r="B262" s="19" t="n"/>
      <c r="C262" s="19" t="n"/>
      <c r="D262" s="19" t="n"/>
      <c r="E262" s="19" t="n"/>
      <c r="F262" s="19" t="n"/>
      <c r="G262" s="21">
        <f>IF(OR($B262="",$E262=""),"",IF($C262="Sold",-ABS($E262),IF($C262="Adjustment",$E262,ABS($E262))))</f>
        <v/>
      </c>
    </row>
    <row r="263">
      <c r="A263" s="24" t="n"/>
      <c r="B263" s="19" t="n"/>
      <c r="C263" s="19" t="n"/>
      <c r="D263" s="19" t="n"/>
      <c r="E263" s="19" t="n"/>
      <c r="F263" s="19" t="n"/>
      <c r="G263" s="21">
        <f>IF(OR($B263="",$E263=""),"",IF($C263="Sold",-ABS($E263),IF($C263="Adjustment",$E263,ABS($E263))))</f>
        <v/>
      </c>
    </row>
    <row r="264">
      <c r="A264" s="24" t="n"/>
      <c r="B264" s="19" t="n"/>
      <c r="C264" s="19" t="n"/>
      <c r="D264" s="19" t="n"/>
      <c r="E264" s="19" t="n"/>
      <c r="F264" s="19" t="n"/>
      <c r="G264" s="21">
        <f>IF(OR($B264="",$E264=""),"",IF($C264="Sold",-ABS($E264),IF($C264="Adjustment",$E264,ABS($E264))))</f>
        <v/>
      </c>
    </row>
    <row r="265">
      <c r="A265" s="24" t="n"/>
      <c r="B265" s="19" t="n"/>
      <c r="C265" s="19" t="n"/>
      <c r="D265" s="19" t="n"/>
      <c r="E265" s="19" t="n"/>
      <c r="F265" s="19" t="n"/>
      <c r="G265" s="21">
        <f>IF(OR($B265="",$E265=""),"",IF($C265="Sold",-ABS($E265),IF($C265="Adjustment",$E265,ABS($E265))))</f>
        <v/>
      </c>
    </row>
    <row r="266">
      <c r="A266" s="24" t="n"/>
      <c r="B266" s="19" t="n"/>
      <c r="C266" s="19" t="n"/>
      <c r="D266" s="19" t="n"/>
      <c r="E266" s="19" t="n"/>
      <c r="F266" s="19" t="n"/>
      <c r="G266" s="21">
        <f>IF(OR($B266="",$E266=""),"",IF($C266="Sold",-ABS($E266),IF($C266="Adjustment",$E266,ABS($E266))))</f>
        <v/>
      </c>
    </row>
    <row r="267">
      <c r="A267" s="24" t="n"/>
      <c r="B267" s="19" t="n"/>
      <c r="C267" s="19" t="n"/>
      <c r="D267" s="19" t="n"/>
      <c r="E267" s="19" t="n"/>
      <c r="F267" s="19" t="n"/>
      <c r="G267" s="21">
        <f>IF(OR($B267="",$E267=""),"",IF($C267="Sold",-ABS($E267),IF($C267="Adjustment",$E267,ABS($E267))))</f>
        <v/>
      </c>
    </row>
    <row r="268">
      <c r="A268" s="24" t="n"/>
      <c r="B268" s="19" t="n"/>
      <c r="C268" s="19" t="n"/>
      <c r="D268" s="19" t="n"/>
      <c r="E268" s="19" t="n"/>
      <c r="F268" s="19" t="n"/>
      <c r="G268" s="21">
        <f>IF(OR($B268="",$E268=""),"",IF($C268="Sold",-ABS($E268),IF($C268="Adjustment",$E268,ABS($E268))))</f>
        <v/>
      </c>
    </row>
    <row r="269">
      <c r="A269" s="24" t="n"/>
      <c r="B269" s="19" t="n"/>
      <c r="C269" s="19" t="n"/>
      <c r="D269" s="19" t="n"/>
      <c r="E269" s="19" t="n"/>
      <c r="F269" s="19" t="n"/>
      <c r="G269" s="21">
        <f>IF(OR($B269="",$E269=""),"",IF($C269="Sold",-ABS($E269),IF($C269="Adjustment",$E269,ABS($E269))))</f>
        <v/>
      </c>
    </row>
    <row r="270">
      <c r="A270" s="24" t="n"/>
      <c r="B270" s="19" t="n"/>
      <c r="C270" s="19" t="n"/>
      <c r="D270" s="19" t="n"/>
      <c r="E270" s="19" t="n"/>
      <c r="F270" s="19" t="n"/>
      <c r="G270" s="21">
        <f>IF(OR($B270="",$E270=""),"",IF($C270="Sold",-ABS($E270),IF($C270="Adjustment",$E270,ABS($E270))))</f>
        <v/>
      </c>
    </row>
    <row r="271">
      <c r="A271" s="24" t="n"/>
      <c r="B271" s="19" t="n"/>
      <c r="C271" s="19" t="n"/>
      <c r="D271" s="19" t="n"/>
      <c r="E271" s="19" t="n"/>
      <c r="F271" s="19" t="n"/>
      <c r="G271" s="21">
        <f>IF(OR($B271="",$E271=""),"",IF($C271="Sold",-ABS($E271),IF($C271="Adjustment",$E271,ABS($E271))))</f>
        <v/>
      </c>
    </row>
    <row r="272">
      <c r="A272" s="24" t="n"/>
      <c r="B272" s="19" t="n"/>
      <c r="C272" s="19" t="n"/>
      <c r="D272" s="19" t="n"/>
      <c r="E272" s="19" t="n"/>
      <c r="F272" s="19" t="n"/>
      <c r="G272" s="21">
        <f>IF(OR($B272="",$E272=""),"",IF($C272="Sold",-ABS($E272),IF($C272="Adjustment",$E272,ABS($E272))))</f>
        <v/>
      </c>
    </row>
    <row r="273">
      <c r="A273" s="24" t="n"/>
      <c r="B273" s="19" t="n"/>
      <c r="C273" s="19" t="n"/>
      <c r="D273" s="19" t="n"/>
      <c r="E273" s="19" t="n"/>
      <c r="F273" s="19" t="n"/>
      <c r="G273" s="21">
        <f>IF(OR($B273="",$E273=""),"",IF($C273="Sold",-ABS($E273),IF($C273="Adjustment",$E273,ABS($E273))))</f>
        <v/>
      </c>
    </row>
    <row r="274">
      <c r="A274" s="24" t="n"/>
      <c r="B274" s="19" t="n"/>
      <c r="C274" s="19" t="n"/>
      <c r="D274" s="19" t="n"/>
      <c r="E274" s="19" t="n"/>
      <c r="F274" s="19" t="n"/>
      <c r="G274" s="21">
        <f>IF(OR($B274="",$E274=""),"",IF($C274="Sold",-ABS($E274),IF($C274="Adjustment",$E274,ABS($E274))))</f>
        <v/>
      </c>
    </row>
    <row r="275">
      <c r="A275" s="24" t="n"/>
      <c r="B275" s="19" t="n"/>
      <c r="C275" s="19" t="n"/>
      <c r="D275" s="19" t="n"/>
      <c r="E275" s="19" t="n"/>
      <c r="F275" s="19" t="n"/>
      <c r="G275" s="21">
        <f>IF(OR($B275="",$E275=""),"",IF($C275="Sold",-ABS($E275),IF($C275="Adjustment",$E275,ABS($E275))))</f>
        <v/>
      </c>
    </row>
    <row r="276">
      <c r="A276" s="24" t="n"/>
      <c r="B276" s="19" t="n"/>
      <c r="C276" s="19" t="n"/>
      <c r="D276" s="19" t="n"/>
      <c r="E276" s="19" t="n"/>
      <c r="F276" s="19" t="n"/>
      <c r="G276" s="21">
        <f>IF(OR($B276="",$E276=""),"",IF($C276="Sold",-ABS($E276),IF($C276="Adjustment",$E276,ABS($E276))))</f>
        <v/>
      </c>
    </row>
    <row r="277">
      <c r="A277" s="24" t="n"/>
      <c r="B277" s="19" t="n"/>
      <c r="C277" s="19" t="n"/>
      <c r="D277" s="19" t="n"/>
      <c r="E277" s="19" t="n"/>
      <c r="F277" s="19" t="n"/>
      <c r="G277" s="21">
        <f>IF(OR($B277="",$E277=""),"",IF($C277="Sold",-ABS($E277),IF($C277="Adjustment",$E277,ABS($E277))))</f>
        <v/>
      </c>
    </row>
    <row r="278">
      <c r="A278" s="24" t="n"/>
      <c r="B278" s="19" t="n"/>
      <c r="C278" s="19" t="n"/>
      <c r="D278" s="19" t="n"/>
      <c r="E278" s="19" t="n"/>
      <c r="F278" s="19" t="n"/>
      <c r="G278" s="21">
        <f>IF(OR($B278="",$E278=""),"",IF($C278="Sold",-ABS($E278),IF($C278="Adjustment",$E278,ABS($E278))))</f>
        <v/>
      </c>
    </row>
    <row r="279">
      <c r="A279" s="24" t="n"/>
      <c r="B279" s="19" t="n"/>
      <c r="C279" s="19" t="n"/>
      <c r="D279" s="19" t="n"/>
      <c r="E279" s="19" t="n"/>
      <c r="F279" s="19" t="n"/>
      <c r="G279" s="21">
        <f>IF(OR($B279="",$E279=""),"",IF($C279="Sold",-ABS($E279),IF($C279="Adjustment",$E279,ABS($E279))))</f>
        <v/>
      </c>
    </row>
    <row r="280">
      <c r="A280" s="24" t="n"/>
      <c r="B280" s="19" t="n"/>
      <c r="C280" s="19" t="n"/>
      <c r="D280" s="19" t="n"/>
      <c r="E280" s="19" t="n"/>
      <c r="F280" s="19" t="n"/>
      <c r="G280" s="21">
        <f>IF(OR($B280="",$E280=""),"",IF($C280="Sold",-ABS($E280),IF($C280="Adjustment",$E280,ABS($E280))))</f>
        <v/>
      </c>
    </row>
    <row r="281">
      <c r="A281" s="24" t="n"/>
      <c r="B281" s="19" t="n"/>
      <c r="C281" s="19" t="n"/>
      <c r="D281" s="19" t="n"/>
      <c r="E281" s="19" t="n"/>
      <c r="F281" s="19" t="n"/>
      <c r="G281" s="21">
        <f>IF(OR($B281="",$E281=""),"",IF($C281="Sold",-ABS($E281),IF($C281="Adjustment",$E281,ABS($E281))))</f>
        <v/>
      </c>
    </row>
    <row r="282">
      <c r="A282" s="24" t="n"/>
      <c r="B282" s="19" t="n"/>
      <c r="C282" s="19" t="n"/>
      <c r="D282" s="19" t="n"/>
      <c r="E282" s="19" t="n"/>
      <c r="F282" s="19" t="n"/>
      <c r="G282" s="21">
        <f>IF(OR($B282="",$E282=""),"",IF($C282="Sold",-ABS($E282),IF($C282="Adjustment",$E282,ABS($E282))))</f>
        <v/>
      </c>
    </row>
    <row r="283">
      <c r="A283" s="24" t="n"/>
      <c r="B283" s="19" t="n"/>
      <c r="C283" s="19" t="n"/>
      <c r="D283" s="19" t="n"/>
      <c r="E283" s="19" t="n"/>
      <c r="F283" s="19" t="n"/>
      <c r="G283" s="21">
        <f>IF(OR($B283="",$E283=""),"",IF($C283="Sold",-ABS($E283),IF($C283="Adjustment",$E283,ABS($E283))))</f>
        <v/>
      </c>
    </row>
    <row r="284">
      <c r="A284" s="24" t="n"/>
      <c r="B284" s="19" t="n"/>
      <c r="C284" s="19" t="n"/>
      <c r="D284" s="19" t="n"/>
      <c r="E284" s="19" t="n"/>
      <c r="F284" s="19" t="n"/>
      <c r="G284" s="21">
        <f>IF(OR($B284="",$E284=""),"",IF($C284="Sold",-ABS($E284),IF($C284="Adjustment",$E284,ABS($E284))))</f>
        <v/>
      </c>
    </row>
    <row r="285">
      <c r="A285" s="24" t="n"/>
      <c r="B285" s="19" t="n"/>
      <c r="C285" s="19" t="n"/>
      <c r="D285" s="19" t="n"/>
      <c r="E285" s="19" t="n"/>
      <c r="F285" s="19" t="n"/>
      <c r="G285" s="21">
        <f>IF(OR($B285="",$E285=""),"",IF($C285="Sold",-ABS($E285),IF($C285="Adjustment",$E285,ABS($E285))))</f>
        <v/>
      </c>
    </row>
    <row r="286">
      <c r="A286" s="24" t="n"/>
      <c r="B286" s="19" t="n"/>
      <c r="C286" s="19" t="n"/>
      <c r="D286" s="19" t="n"/>
      <c r="E286" s="19" t="n"/>
      <c r="F286" s="19" t="n"/>
      <c r="G286" s="21">
        <f>IF(OR($B286="",$E286=""),"",IF($C286="Sold",-ABS($E286),IF($C286="Adjustment",$E286,ABS($E286))))</f>
        <v/>
      </c>
    </row>
    <row r="287">
      <c r="A287" s="24" t="n"/>
      <c r="B287" s="19" t="n"/>
      <c r="C287" s="19" t="n"/>
      <c r="D287" s="19" t="n"/>
      <c r="E287" s="19" t="n"/>
      <c r="F287" s="19" t="n"/>
      <c r="G287" s="21">
        <f>IF(OR($B287="",$E287=""),"",IF($C287="Sold",-ABS($E287),IF($C287="Adjustment",$E287,ABS($E287))))</f>
        <v/>
      </c>
    </row>
    <row r="288">
      <c r="A288" s="24" t="n"/>
      <c r="B288" s="19" t="n"/>
      <c r="C288" s="19" t="n"/>
      <c r="D288" s="19" t="n"/>
      <c r="E288" s="19" t="n"/>
      <c r="F288" s="19" t="n"/>
      <c r="G288" s="21">
        <f>IF(OR($B288="",$E288=""),"",IF($C288="Sold",-ABS($E288),IF($C288="Adjustment",$E288,ABS($E288))))</f>
        <v/>
      </c>
    </row>
    <row r="289">
      <c r="A289" s="24" t="n"/>
      <c r="B289" s="19" t="n"/>
      <c r="C289" s="19" t="n"/>
      <c r="D289" s="19" t="n"/>
      <c r="E289" s="19" t="n"/>
      <c r="F289" s="19" t="n"/>
      <c r="G289" s="21">
        <f>IF(OR($B289="",$E289=""),"",IF($C289="Sold",-ABS($E289),IF($C289="Adjustment",$E289,ABS($E289))))</f>
        <v/>
      </c>
    </row>
    <row r="290">
      <c r="A290" s="24" t="n"/>
      <c r="B290" s="19" t="n"/>
      <c r="C290" s="19" t="n"/>
      <c r="D290" s="19" t="n"/>
      <c r="E290" s="19" t="n"/>
      <c r="F290" s="19" t="n"/>
      <c r="G290" s="21">
        <f>IF(OR($B290="",$E290=""),"",IF($C290="Sold",-ABS($E290),IF($C290="Adjustment",$E290,ABS($E290))))</f>
        <v/>
      </c>
    </row>
    <row r="291">
      <c r="A291" s="24" t="n"/>
      <c r="B291" s="19" t="n"/>
      <c r="C291" s="19" t="n"/>
      <c r="D291" s="19" t="n"/>
      <c r="E291" s="19" t="n"/>
      <c r="F291" s="19" t="n"/>
      <c r="G291" s="21">
        <f>IF(OR($B291="",$E291=""),"",IF($C291="Sold",-ABS($E291),IF($C291="Adjustment",$E291,ABS($E291))))</f>
        <v/>
      </c>
    </row>
    <row r="292">
      <c r="A292" s="24" t="n"/>
      <c r="B292" s="19" t="n"/>
      <c r="C292" s="19" t="n"/>
      <c r="D292" s="19" t="n"/>
      <c r="E292" s="19" t="n"/>
      <c r="F292" s="19" t="n"/>
      <c r="G292" s="21">
        <f>IF(OR($B292="",$E292=""),"",IF($C292="Sold",-ABS($E292),IF($C292="Adjustment",$E292,ABS($E292))))</f>
        <v/>
      </c>
    </row>
    <row r="293">
      <c r="A293" s="24" t="n"/>
      <c r="B293" s="19" t="n"/>
      <c r="C293" s="19" t="n"/>
      <c r="D293" s="19" t="n"/>
      <c r="E293" s="19" t="n"/>
      <c r="F293" s="19" t="n"/>
      <c r="G293" s="21">
        <f>IF(OR($B293="",$E293=""),"",IF($C293="Sold",-ABS($E293),IF($C293="Adjustment",$E293,ABS($E293))))</f>
        <v/>
      </c>
    </row>
    <row r="294">
      <c r="A294" s="24" t="n"/>
      <c r="B294" s="19" t="n"/>
      <c r="C294" s="19" t="n"/>
      <c r="D294" s="19" t="n"/>
      <c r="E294" s="19" t="n"/>
      <c r="F294" s="19" t="n"/>
      <c r="G294" s="21">
        <f>IF(OR($B294="",$E294=""),"",IF($C294="Sold",-ABS($E294),IF($C294="Adjustment",$E294,ABS($E294))))</f>
        <v/>
      </c>
    </row>
    <row r="295">
      <c r="A295" s="24" t="n"/>
      <c r="B295" s="19" t="n"/>
      <c r="C295" s="19" t="n"/>
      <c r="D295" s="19" t="n"/>
      <c r="E295" s="19" t="n"/>
      <c r="F295" s="19" t="n"/>
      <c r="G295" s="21">
        <f>IF(OR($B295="",$E295=""),"",IF($C295="Sold",-ABS($E295),IF($C295="Adjustment",$E295,ABS($E295))))</f>
        <v/>
      </c>
    </row>
    <row r="296">
      <c r="A296" s="24" t="n"/>
      <c r="B296" s="19" t="n"/>
      <c r="C296" s="19" t="n"/>
      <c r="D296" s="19" t="n"/>
      <c r="E296" s="19" t="n"/>
      <c r="F296" s="19" t="n"/>
      <c r="G296" s="21">
        <f>IF(OR($B296="",$E296=""),"",IF($C296="Sold",-ABS($E296),IF($C296="Adjustment",$E296,ABS($E296))))</f>
        <v/>
      </c>
    </row>
    <row r="297">
      <c r="A297" s="24" t="n"/>
      <c r="B297" s="19" t="n"/>
      <c r="C297" s="19" t="n"/>
      <c r="D297" s="19" t="n"/>
      <c r="E297" s="19" t="n"/>
      <c r="F297" s="19" t="n"/>
      <c r="G297" s="21">
        <f>IF(OR($B297="",$E297=""),"",IF($C297="Sold",-ABS($E297),IF($C297="Adjustment",$E297,ABS($E297))))</f>
        <v/>
      </c>
    </row>
    <row r="298">
      <c r="A298" s="24" t="n"/>
      <c r="B298" s="19" t="n"/>
      <c r="C298" s="19" t="n"/>
      <c r="D298" s="19" t="n"/>
      <c r="E298" s="19" t="n"/>
      <c r="F298" s="19" t="n"/>
      <c r="G298" s="21">
        <f>IF(OR($B298="",$E298=""),"",IF($C298="Sold",-ABS($E298),IF($C298="Adjustment",$E298,ABS($E298))))</f>
        <v/>
      </c>
    </row>
    <row r="299">
      <c r="A299" s="24" t="n"/>
      <c r="B299" s="19" t="n"/>
      <c r="C299" s="19" t="n"/>
      <c r="D299" s="19" t="n"/>
      <c r="E299" s="19" t="n"/>
      <c r="F299" s="19" t="n"/>
      <c r="G299" s="21">
        <f>IF(OR($B299="",$E299=""),"",IF($C299="Sold",-ABS($E299),IF($C299="Adjustment",$E299,ABS($E299))))</f>
        <v/>
      </c>
    </row>
    <row r="300">
      <c r="A300" s="24" t="n"/>
      <c r="B300" s="19" t="n"/>
      <c r="C300" s="19" t="n"/>
      <c r="D300" s="19" t="n"/>
      <c r="E300" s="19" t="n"/>
      <c r="F300" s="19" t="n"/>
      <c r="G300" s="21">
        <f>IF(OR($B300="",$E300=""),"",IF($C300="Sold",-ABS($E300),IF($C300="Adjustment",$E300,ABS($E300))))</f>
        <v/>
      </c>
    </row>
    <row r="301">
      <c r="A301" s="24" t="n"/>
      <c r="B301" s="19" t="n"/>
      <c r="C301" s="19" t="n"/>
      <c r="D301" s="19" t="n"/>
      <c r="E301" s="19" t="n"/>
      <c r="F301" s="19" t="n"/>
      <c r="G301" s="21">
        <f>IF(OR($B301="",$E301=""),"",IF($C301="Sold",-ABS($E301),IF($C301="Adjustment",$E301,ABS($E301))))</f>
        <v/>
      </c>
    </row>
    <row r="302">
      <c r="A302" s="24" t="n"/>
      <c r="B302" s="19" t="n"/>
      <c r="C302" s="19" t="n"/>
      <c r="D302" s="19" t="n"/>
      <c r="E302" s="19" t="n"/>
      <c r="F302" s="19" t="n"/>
      <c r="G302" s="21">
        <f>IF(OR($B302="",$E302=""),"",IF($C302="Sold",-ABS($E302),IF($C302="Adjustment",$E302,ABS($E302))))</f>
        <v/>
      </c>
    </row>
    <row r="303">
      <c r="A303" s="24" t="n"/>
      <c r="B303" s="19" t="n"/>
      <c r="C303" s="19" t="n"/>
      <c r="D303" s="19" t="n"/>
      <c r="E303" s="19" t="n"/>
      <c r="F303" s="19" t="n"/>
      <c r="G303" s="21">
        <f>IF(OR($B303="",$E303=""),"",IF($C303="Sold",-ABS($E303),IF($C303="Adjustment",$E303,ABS($E303))))</f>
        <v/>
      </c>
    </row>
    <row r="304">
      <c r="A304" s="24" t="n"/>
      <c r="B304" s="19" t="n"/>
      <c r="C304" s="19" t="n"/>
      <c r="D304" s="19" t="n"/>
      <c r="E304" s="19" t="n"/>
      <c r="F304" s="19" t="n"/>
      <c r="G304" s="21">
        <f>IF(OR($B304="",$E304=""),"",IF($C304="Sold",-ABS($E304),IF($C304="Adjustment",$E304,ABS($E304))))</f>
        <v/>
      </c>
    </row>
    <row r="305">
      <c r="A305" s="24" t="n"/>
      <c r="B305" s="19" t="n"/>
      <c r="C305" s="19" t="n"/>
      <c r="D305" s="19" t="n"/>
      <c r="E305" s="19" t="n"/>
      <c r="F305" s="19" t="n"/>
      <c r="G305" s="21">
        <f>IF(OR($B305="",$E305=""),"",IF($C305="Sold",-ABS($E305),IF($C305="Adjustment",$E305,ABS($E305))))</f>
        <v/>
      </c>
    </row>
    <row r="306">
      <c r="A306" s="24" t="n"/>
      <c r="B306" s="19" t="n"/>
      <c r="C306" s="19" t="n"/>
      <c r="D306" s="19" t="n"/>
      <c r="E306" s="19" t="n"/>
      <c r="F306" s="19" t="n"/>
      <c r="G306" s="21">
        <f>IF(OR($B306="",$E306=""),"",IF($C306="Sold",-ABS($E306),IF($C306="Adjustment",$E306,ABS($E306))))</f>
        <v/>
      </c>
    </row>
    <row r="307">
      <c r="A307" s="24" t="n"/>
      <c r="B307" s="19" t="n"/>
      <c r="C307" s="19" t="n"/>
      <c r="D307" s="19" t="n"/>
      <c r="E307" s="19" t="n"/>
      <c r="F307" s="19" t="n"/>
      <c r="G307" s="21">
        <f>IF(OR($B307="",$E307=""),"",IF($C307="Sold",-ABS($E307),IF($C307="Adjustment",$E307,ABS($E307))))</f>
        <v/>
      </c>
    </row>
    <row r="308">
      <c r="A308" s="24" t="n"/>
      <c r="B308" s="19" t="n"/>
      <c r="C308" s="19" t="n"/>
      <c r="D308" s="19" t="n"/>
      <c r="E308" s="19" t="n"/>
      <c r="F308" s="19" t="n"/>
      <c r="G308" s="21">
        <f>IF(OR($B308="",$E308=""),"",IF($C308="Sold",-ABS($E308),IF($C308="Adjustment",$E308,ABS($E308))))</f>
        <v/>
      </c>
    </row>
    <row r="309">
      <c r="A309" s="24" t="n"/>
      <c r="B309" s="19" t="n"/>
      <c r="C309" s="19" t="n"/>
      <c r="D309" s="19" t="n"/>
      <c r="E309" s="19" t="n"/>
      <c r="F309" s="19" t="n"/>
      <c r="G309" s="21">
        <f>IF(OR($B309="",$E309=""),"",IF($C309="Sold",-ABS($E309),IF($C309="Adjustment",$E309,ABS($E309))))</f>
        <v/>
      </c>
    </row>
    <row r="310">
      <c r="A310" s="24" t="n"/>
      <c r="B310" s="19" t="n"/>
      <c r="C310" s="19" t="n"/>
      <c r="D310" s="19" t="n"/>
      <c r="E310" s="19" t="n"/>
      <c r="F310" s="19" t="n"/>
      <c r="G310" s="21">
        <f>IF(OR($B310="",$E310=""),"",IF($C310="Sold",-ABS($E310),IF($C310="Adjustment",$E310,ABS($E310))))</f>
        <v/>
      </c>
    </row>
    <row r="311">
      <c r="A311" s="24" t="n"/>
      <c r="B311" s="19" t="n"/>
      <c r="C311" s="19" t="n"/>
      <c r="D311" s="19" t="n"/>
      <c r="E311" s="19" t="n"/>
      <c r="F311" s="19" t="n"/>
      <c r="G311" s="21">
        <f>IF(OR($B311="",$E311=""),"",IF($C311="Sold",-ABS($E311),IF($C311="Adjustment",$E311,ABS($E311))))</f>
        <v/>
      </c>
    </row>
    <row r="312">
      <c r="A312" s="24" t="n"/>
      <c r="B312" s="19" t="n"/>
      <c r="C312" s="19" t="n"/>
      <c r="D312" s="19" t="n"/>
      <c r="E312" s="19" t="n"/>
      <c r="F312" s="19" t="n"/>
      <c r="G312" s="21">
        <f>IF(OR($B312="",$E312=""),"",IF($C312="Sold",-ABS($E312),IF($C312="Adjustment",$E312,ABS($E312))))</f>
        <v/>
      </c>
    </row>
    <row r="313">
      <c r="A313" s="24" t="n"/>
      <c r="B313" s="19" t="n"/>
      <c r="C313" s="19" t="n"/>
      <c r="D313" s="19" t="n"/>
      <c r="E313" s="19" t="n"/>
      <c r="F313" s="19" t="n"/>
      <c r="G313" s="21">
        <f>IF(OR($B313="",$E313=""),"",IF($C313="Sold",-ABS($E313),IF($C313="Adjustment",$E313,ABS($E313))))</f>
        <v/>
      </c>
    </row>
    <row r="314">
      <c r="A314" s="24" t="n"/>
      <c r="B314" s="19" t="n"/>
      <c r="C314" s="19" t="n"/>
      <c r="D314" s="19" t="n"/>
      <c r="E314" s="19" t="n"/>
      <c r="F314" s="19" t="n"/>
      <c r="G314" s="21">
        <f>IF(OR($B314="",$E314=""),"",IF($C314="Sold",-ABS($E314),IF($C314="Adjustment",$E314,ABS($E314))))</f>
        <v/>
      </c>
    </row>
    <row r="315">
      <c r="A315" s="24" t="n"/>
      <c r="B315" s="19" t="n"/>
      <c r="C315" s="19" t="n"/>
      <c r="D315" s="19" t="n"/>
      <c r="E315" s="19" t="n"/>
      <c r="F315" s="19" t="n"/>
      <c r="G315" s="21">
        <f>IF(OR($B315="",$E315=""),"",IF($C315="Sold",-ABS($E315),IF($C315="Adjustment",$E315,ABS($E315))))</f>
        <v/>
      </c>
    </row>
    <row r="316">
      <c r="A316" s="24" t="n"/>
      <c r="B316" s="19" t="n"/>
      <c r="C316" s="19" t="n"/>
      <c r="D316" s="19" t="n"/>
      <c r="E316" s="19" t="n"/>
      <c r="F316" s="19" t="n"/>
      <c r="G316" s="21">
        <f>IF(OR($B316="",$E316=""),"",IF($C316="Sold",-ABS($E316),IF($C316="Adjustment",$E316,ABS($E316))))</f>
        <v/>
      </c>
    </row>
    <row r="317">
      <c r="A317" s="24" t="n"/>
      <c r="B317" s="19" t="n"/>
      <c r="C317" s="19" t="n"/>
      <c r="D317" s="19" t="n"/>
      <c r="E317" s="19" t="n"/>
      <c r="F317" s="19" t="n"/>
      <c r="G317" s="21">
        <f>IF(OR($B317="",$E317=""),"",IF($C317="Sold",-ABS($E317),IF($C317="Adjustment",$E317,ABS($E317))))</f>
        <v/>
      </c>
    </row>
    <row r="318">
      <c r="A318" s="24" t="n"/>
      <c r="B318" s="19" t="n"/>
      <c r="C318" s="19" t="n"/>
      <c r="D318" s="19" t="n"/>
      <c r="E318" s="19" t="n"/>
      <c r="F318" s="19" t="n"/>
      <c r="G318" s="21">
        <f>IF(OR($B318="",$E318=""),"",IF($C318="Sold",-ABS($E318),IF($C318="Adjustment",$E318,ABS($E318))))</f>
        <v/>
      </c>
    </row>
    <row r="319">
      <c r="A319" s="24" t="n"/>
      <c r="B319" s="19" t="n"/>
      <c r="C319" s="19" t="n"/>
      <c r="D319" s="19" t="n"/>
      <c r="E319" s="19" t="n"/>
      <c r="F319" s="19" t="n"/>
      <c r="G319" s="21">
        <f>IF(OR($B319="",$E319=""),"",IF($C319="Sold",-ABS($E319),IF($C319="Adjustment",$E319,ABS($E319))))</f>
        <v/>
      </c>
    </row>
    <row r="320">
      <c r="A320" s="24" t="n"/>
      <c r="B320" s="19" t="n"/>
      <c r="C320" s="19" t="n"/>
      <c r="D320" s="19" t="n"/>
      <c r="E320" s="19" t="n"/>
      <c r="F320" s="19" t="n"/>
      <c r="G320" s="21">
        <f>IF(OR($B320="",$E320=""),"",IF($C320="Sold",-ABS($E320),IF($C320="Adjustment",$E320,ABS($E320))))</f>
        <v/>
      </c>
    </row>
    <row r="321">
      <c r="A321" s="24" t="n"/>
      <c r="B321" s="19" t="n"/>
      <c r="C321" s="19" t="n"/>
      <c r="D321" s="19" t="n"/>
      <c r="E321" s="19" t="n"/>
      <c r="F321" s="19" t="n"/>
      <c r="G321" s="21">
        <f>IF(OR($B321="",$E321=""),"",IF($C321="Sold",-ABS($E321),IF($C321="Adjustment",$E321,ABS($E321))))</f>
        <v/>
      </c>
    </row>
    <row r="322">
      <c r="A322" s="24" t="n"/>
      <c r="B322" s="19" t="n"/>
      <c r="C322" s="19" t="n"/>
      <c r="D322" s="19" t="n"/>
      <c r="E322" s="19" t="n"/>
      <c r="F322" s="19" t="n"/>
      <c r="G322" s="21">
        <f>IF(OR($B322="",$E322=""),"",IF($C322="Sold",-ABS($E322),IF($C322="Adjustment",$E322,ABS($E322))))</f>
        <v/>
      </c>
    </row>
    <row r="323">
      <c r="A323" s="24" t="n"/>
      <c r="B323" s="19" t="n"/>
      <c r="C323" s="19" t="n"/>
      <c r="D323" s="19" t="n"/>
      <c r="E323" s="19" t="n"/>
      <c r="F323" s="19" t="n"/>
      <c r="G323" s="21">
        <f>IF(OR($B323="",$E323=""),"",IF($C323="Sold",-ABS($E323),IF($C323="Adjustment",$E323,ABS($E323))))</f>
        <v/>
      </c>
    </row>
    <row r="324">
      <c r="A324" s="24" t="n"/>
      <c r="B324" s="19" t="n"/>
      <c r="C324" s="19" t="n"/>
      <c r="D324" s="19" t="n"/>
      <c r="E324" s="19" t="n"/>
      <c r="F324" s="19" t="n"/>
      <c r="G324" s="21">
        <f>IF(OR($B324="",$E324=""),"",IF($C324="Sold",-ABS($E324),IF($C324="Adjustment",$E324,ABS($E324))))</f>
        <v/>
      </c>
    </row>
    <row r="325">
      <c r="A325" s="24" t="n"/>
      <c r="B325" s="19" t="n"/>
      <c r="C325" s="19" t="n"/>
      <c r="D325" s="19" t="n"/>
      <c r="E325" s="19" t="n"/>
      <c r="F325" s="19" t="n"/>
      <c r="G325" s="21">
        <f>IF(OR($B325="",$E325=""),"",IF($C325="Sold",-ABS($E325),IF($C325="Adjustment",$E325,ABS($E325))))</f>
        <v/>
      </c>
    </row>
    <row r="326">
      <c r="A326" s="24" t="n"/>
      <c r="B326" s="19" t="n"/>
      <c r="C326" s="19" t="n"/>
      <c r="D326" s="19" t="n"/>
      <c r="E326" s="19" t="n"/>
      <c r="F326" s="19" t="n"/>
      <c r="G326" s="21">
        <f>IF(OR($B326="",$E326=""),"",IF($C326="Sold",-ABS($E326),IF($C326="Adjustment",$E326,ABS($E326))))</f>
        <v/>
      </c>
    </row>
    <row r="327">
      <c r="A327" s="24" t="n"/>
      <c r="B327" s="19" t="n"/>
      <c r="C327" s="19" t="n"/>
      <c r="D327" s="19" t="n"/>
      <c r="E327" s="19" t="n"/>
      <c r="F327" s="19" t="n"/>
      <c r="G327" s="21">
        <f>IF(OR($B327="",$E327=""),"",IF($C327="Sold",-ABS($E327),IF($C327="Adjustment",$E327,ABS($E327))))</f>
        <v/>
      </c>
    </row>
    <row r="328">
      <c r="A328" s="24" t="n"/>
      <c r="B328" s="19" t="n"/>
      <c r="C328" s="19" t="n"/>
      <c r="D328" s="19" t="n"/>
      <c r="E328" s="19" t="n"/>
      <c r="F328" s="19" t="n"/>
      <c r="G328" s="21">
        <f>IF(OR($B328="",$E328=""),"",IF($C328="Sold",-ABS($E328),IF($C328="Adjustment",$E328,ABS($E328))))</f>
        <v/>
      </c>
    </row>
    <row r="329">
      <c r="A329" s="24" t="n"/>
      <c r="B329" s="19" t="n"/>
      <c r="C329" s="19" t="n"/>
      <c r="D329" s="19" t="n"/>
      <c r="E329" s="19" t="n"/>
      <c r="F329" s="19" t="n"/>
      <c r="G329" s="21">
        <f>IF(OR($B329="",$E329=""),"",IF($C329="Sold",-ABS($E329),IF($C329="Adjustment",$E329,ABS($E329))))</f>
        <v/>
      </c>
    </row>
    <row r="330">
      <c r="A330" s="24" t="n"/>
      <c r="B330" s="19" t="n"/>
      <c r="C330" s="19" t="n"/>
      <c r="D330" s="19" t="n"/>
      <c r="E330" s="19" t="n"/>
      <c r="F330" s="19" t="n"/>
      <c r="G330" s="21">
        <f>IF(OR($B330="",$E330=""),"",IF($C330="Sold",-ABS($E330),IF($C330="Adjustment",$E330,ABS($E330))))</f>
        <v/>
      </c>
    </row>
    <row r="331">
      <c r="A331" s="24" t="n"/>
      <c r="B331" s="19" t="n"/>
      <c r="C331" s="19" t="n"/>
      <c r="D331" s="19" t="n"/>
      <c r="E331" s="19" t="n"/>
      <c r="F331" s="19" t="n"/>
      <c r="G331" s="21">
        <f>IF(OR($B331="",$E331=""),"",IF($C331="Sold",-ABS($E331),IF($C331="Adjustment",$E331,ABS($E331))))</f>
        <v/>
      </c>
    </row>
    <row r="332">
      <c r="A332" s="24" t="n"/>
      <c r="B332" s="19" t="n"/>
      <c r="C332" s="19" t="n"/>
      <c r="D332" s="19" t="n"/>
      <c r="E332" s="19" t="n"/>
      <c r="F332" s="19" t="n"/>
      <c r="G332" s="21">
        <f>IF(OR($B332="",$E332=""),"",IF($C332="Sold",-ABS($E332),IF($C332="Adjustment",$E332,ABS($E332))))</f>
        <v/>
      </c>
    </row>
    <row r="333">
      <c r="A333" s="24" t="n"/>
      <c r="B333" s="19" t="n"/>
      <c r="C333" s="19" t="n"/>
      <c r="D333" s="19" t="n"/>
      <c r="E333" s="19" t="n"/>
      <c r="F333" s="19" t="n"/>
      <c r="G333" s="21">
        <f>IF(OR($B333="",$E333=""),"",IF($C333="Sold",-ABS($E333),IF($C333="Adjustment",$E333,ABS($E333))))</f>
        <v/>
      </c>
    </row>
    <row r="334">
      <c r="A334" s="24" t="n"/>
      <c r="B334" s="19" t="n"/>
      <c r="C334" s="19" t="n"/>
      <c r="D334" s="19" t="n"/>
      <c r="E334" s="19" t="n"/>
      <c r="F334" s="19" t="n"/>
      <c r="G334" s="21">
        <f>IF(OR($B334="",$E334=""),"",IF($C334="Sold",-ABS($E334),IF($C334="Adjustment",$E334,ABS($E334))))</f>
        <v/>
      </c>
    </row>
    <row r="335">
      <c r="A335" s="24" t="n"/>
      <c r="B335" s="19" t="n"/>
      <c r="C335" s="19" t="n"/>
      <c r="D335" s="19" t="n"/>
      <c r="E335" s="19" t="n"/>
      <c r="F335" s="19" t="n"/>
      <c r="G335" s="21">
        <f>IF(OR($B335="",$E335=""),"",IF($C335="Sold",-ABS($E335),IF($C335="Adjustment",$E335,ABS($E335))))</f>
        <v/>
      </c>
    </row>
    <row r="336">
      <c r="A336" s="24" t="n"/>
      <c r="B336" s="19" t="n"/>
      <c r="C336" s="19" t="n"/>
      <c r="D336" s="19" t="n"/>
      <c r="E336" s="19" t="n"/>
      <c r="F336" s="19" t="n"/>
      <c r="G336" s="21">
        <f>IF(OR($B336="",$E336=""),"",IF($C336="Sold",-ABS($E336),IF($C336="Adjustment",$E336,ABS($E336))))</f>
        <v/>
      </c>
    </row>
    <row r="337">
      <c r="A337" s="24" t="n"/>
      <c r="B337" s="19" t="n"/>
      <c r="C337" s="19" t="n"/>
      <c r="D337" s="19" t="n"/>
      <c r="E337" s="19" t="n"/>
      <c r="F337" s="19" t="n"/>
      <c r="G337" s="21">
        <f>IF(OR($B337="",$E337=""),"",IF($C337="Sold",-ABS($E337),IF($C337="Adjustment",$E337,ABS($E337))))</f>
        <v/>
      </c>
    </row>
    <row r="338">
      <c r="A338" s="24" t="n"/>
      <c r="B338" s="19" t="n"/>
      <c r="C338" s="19" t="n"/>
      <c r="D338" s="19" t="n"/>
      <c r="E338" s="19" t="n"/>
      <c r="F338" s="19" t="n"/>
      <c r="G338" s="21">
        <f>IF(OR($B338="",$E338=""),"",IF($C338="Sold",-ABS($E338),IF($C338="Adjustment",$E338,ABS($E338))))</f>
        <v/>
      </c>
    </row>
    <row r="339">
      <c r="A339" s="24" t="n"/>
      <c r="B339" s="19" t="n"/>
      <c r="C339" s="19" t="n"/>
      <c r="D339" s="19" t="n"/>
      <c r="E339" s="19" t="n"/>
      <c r="F339" s="19" t="n"/>
      <c r="G339" s="21">
        <f>IF(OR($B339="",$E339=""),"",IF($C339="Sold",-ABS($E339),IF($C339="Adjustment",$E339,ABS($E339))))</f>
        <v/>
      </c>
    </row>
    <row r="340">
      <c r="A340" s="24" t="n"/>
      <c r="B340" s="19" t="n"/>
      <c r="C340" s="19" t="n"/>
      <c r="D340" s="19" t="n"/>
      <c r="E340" s="19" t="n"/>
      <c r="F340" s="19" t="n"/>
      <c r="G340" s="21">
        <f>IF(OR($B340="",$E340=""),"",IF($C340="Sold",-ABS($E340),IF($C340="Adjustment",$E340,ABS($E340))))</f>
        <v/>
      </c>
    </row>
    <row r="341">
      <c r="A341" s="24" t="n"/>
      <c r="B341" s="19" t="n"/>
      <c r="C341" s="19" t="n"/>
      <c r="D341" s="19" t="n"/>
      <c r="E341" s="19" t="n"/>
      <c r="F341" s="19" t="n"/>
      <c r="G341" s="21">
        <f>IF(OR($B341="",$E341=""),"",IF($C341="Sold",-ABS($E341),IF($C341="Adjustment",$E341,ABS($E341))))</f>
        <v/>
      </c>
    </row>
    <row r="342">
      <c r="A342" s="24" t="n"/>
      <c r="B342" s="19" t="n"/>
      <c r="C342" s="19" t="n"/>
      <c r="D342" s="19" t="n"/>
      <c r="E342" s="19" t="n"/>
      <c r="F342" s="19" t="n"/>
      <c r="G342" s="21">
        <f>IF(OR($B342="",$E342=""),"",IF($C342="Sold",-ABS($E342),IF($C342="Adjustment",$E342,ABS($E342))))</f>
        <v/>
      </c>
    </row>
    <row r="343">
      <c r="A343" s="24" t="n"/>
      <c r="B343" s="19" t="n"/>
      <c r="C343" s="19" t="n"/>
      <c r="D343" s="19" t="n"/>
      <c r="E343" s="19" t="n"/>
      <c r="F343" s="19" t="n"/>
      <c r="G343" s="21">
        <f>IF(OR($B343="",$E343=""),"",IF($C343="Sold",-ABS($E343),IF($C343="Adjustment",$E343,ABS($E343))))</f>
        <v/>
      </c>
    </row>
    <row r="344">
      <c r="A344" s="24" t="n"/>
      <c r="B344" s="19" t="n"/>
      <c r="C344" s="19" t="n"/>
      <c r="D344" s="19" t="n"/>
      <c r="E344" s="19" t="n"/>
      <c r="F344" s="19" t="n"/>
      <c r="G344" s="21">
        <f>IF(OR($B344="",$E344=""),"",IF($C344="Sold",-ABS($E344),IF($C344="Adjustment",$E344,ABS($E344))))</f>
        <v/>
      </c>
    </row>
    <row r="345">
      <c r="A345" s="24" t="n"/>
      <c r="B345" s="19" t="n"/>
      <c r="C345" s="19" t="n"/>
      <c r="D345" s="19" t="n"/>
      <c r="E345" s="19" t="n"/>
      <c r="F345" s="19" t="n"/>
      <c r="G345" s="21">
        <f>IF(OR($B345="",$E345=""),"",IF($C345="Sold",-ABS($E345),IF($C345="Adjustment",$E345,ABS($E345))))</f>
        <v/>
      </c>
    </row>
    <row r="346">
      <c r="A346" s="24" t="n"/>
      <c r="B346" s="19" t="n"/>
      <c r="C346" s="19" t="n"/>
      <c r="D346" s="19" t="n"/>
      <c r="E346" s="19" t="n"/>
      <c r="F346" s="19" t="n"/>
      <c r="G346" s="21">
        <f>IF(OR($B346="",$E346=""),"",IF($C346="Sold",-ABS($E346),IF($C346="Adjustment",$E346,ABS($E346))))</f>
        <v/>
      </c>
    </row>
    <row r="347">
      <c r="A347" s="24" t="n"/>
      <c r="B347" s="19" t="n"/>
      <c r="C347" s="19" t="n"/>
      <c r="D347" s="19" t="n"/>
      <c r="E347" s="19" t="n"/>
      <c r="F347" s="19" t="n"/>
      <c r="G347" s="21">
        <f>IF(OR($B347="",$E347=""),"",IF($C347="Sold",-ABS($E347),IF($C347="Adjustment",$E347,ABS($E347))))</f>
        <v/>
      </c>
    </row>
    <row r="348">
      <c r="A348" s="24" t="n"/>
      <c r="B348" s="19" t="n"/>
      <c r="C348" s="19" t="n"/>
      <c r="D348" s="19" t="n"/>
      <c r="E348" s="19" t="n"/>
      <c r="F348" s="19" t="n"/>
      <c r="G348" s="21">
        <f>IF(OR($B348="",$E348=""),"",IF($C348="Sold",-ABS($E348),IF($C348="Adjustment",$E348,ABS($E348))))</f>
        <v/>
      </c>
    </row>
    <row r="349">
      <c r="A349" s="24" t="n"/>
      <c r="B349" s="19" t="n"/>
      <c r="C349" s="19" t="n"/>
      <c r="D349" s="19" t="n"/>
      <c r="E349" s="19" t="n"/>
      <c r="F349" s="19" t="n"/>
      <c r="G349" s="21">
        <f>IF(OR($B349="",$E349=""),"",IF($C349="Sold",-ABS($E349),IF($C349="Adjustment",$E349,ABS($E349))))</f>
        <v/>
      </c>
    </row>
    <row r="350">
      <c r="A350" s="24" t="n"/>
      <c r="B350" s="19" t="n"/>
      <c r="C350" s="19" t="n"/>
      <c r="D350" s="19" t="n"/>
      <c r="E350" s="19" t="n"/>
      <c r="F350" s="19" t="n"/>
      <c r="G350" s="21">
        <f>IF(OR($B350="",$E350=""),"",IF($C350="Sold",-ABS($E350),IF($C350="Adjustment",$E350,ABS($E350))))</f>
        <v/>
      </c>
    </row>
    <row r="351">
      <c r="A351" s="24" t="n"/>
      <c r="B351" s="19" t="n"/>
      <c r="C351" s="19" t="n"/>
      <c r="D351" s="19" t="n"/>
      <c r="E351" s="19" t="n"/>
      <c r="F351" s="19" t="n"/>
      <c r="G351" s="21">
        <f>IF(OR($B351="",$E351=""),"",IF($C351="Sold",-ABS($E351),IF($C351="Adjustment",$E351,ABS($E351))))</f>
        <v/>
      </c>
    </row>
    <row r="352">
      <c r="A352" s="24" t="n"/>
      <c r="B352" s="19" t="n"/>
      <c r="C352" s="19" t="n"/>
      <c r="D352" s="19" t="n"/>
      <c r="E352" s="19" t="n"/>
      <c r="F352" s="19" t="n"/>
      <c r="G352" s="21">
        <f>IF(OR($B352="",$E352=""),"",IF($C352="Sold",-ABS($E352),IF($C352="Adjustment",$E352,ABS($E352))))</f>
        <v/>
      </c>
    </row>
    <row r="353">
      <c r="A353" s="24" t="n"/>
      <c r="B353" s="19" t="n"/>
      <c r="C353" s="19" t="n"/>
      <c r="D353" s="19" t="n"/>
      <c r="E353" s="19" t="n"/>
      <c r="F353" s="19" t="n"/>
      <c r="G353" s="21">
        <f>IF(OR($B353="",$E353=""),"",IF($C353="Sold",-ABS($E353),IF($C353="Adjustment",$E353,ABS($E353))))</f>
        <v/>
      </c>
    </row>
    <row r="354">
      <c r="A354" s="24" t="n"/>
      <c r="B354" s="19" t="n"/>
      <c r="C354" s="19" t="n"/>
      <c r="D354" s="19" t="n"/>
      <c r="E354" s="19" t="n"/>
      <c r="F354" s="19" t="n"/>
      <c r="G354" s="21">
        <f>IF(OR($B354="",$E354=""),"",IF($C354="Sold",-ABS($E354),IF($C354="Adjustment",$E354,ABS($E354))))</f>
        <v/>
      </c>
    </row>
    <row r="355">
      <c r="A355" s="24" t="n"/>
      <c r="B355" s="19" t="n"/>
      <c r="C355" s="19" t="n"/>
      <c r="D355" s="19" t="n"/>
      <c r="E355" s="19" t="n"/>
      <c r="F355" s="19" t="n"/>
      <c r="G355" s="21">
        <f>IF(OR($B355="",$E355=""),"",IF($C355="Sold",-ABS($E355),IF($C355="Adjustment",$E355,ABS($E355))))</f>
        <v/>
      </c>
    </row>
    <row r="356">
      <c r="A356" s="24" t="n"/>
      <c r="B356" s="19" t="n"/>
      <c r="C356" s="19" t="n"/>
      <c r="D356" s="19" t="n"/>
      <c r="E356" s="19" t="n"/>
      <c r="F356" s="19" t="n"/>
      <c r="G356" s="21">
        <f>IF(OR($B356="",$E356=""),"",IF($C356="Sold",-ABS($E356),IF($C356="Adjustment",$E356,ABS($E356))))</f>
        <v/>
      </c>
    </row>
    <row r="357">
      <c r="A357" s="24" t="n"/>
      <c r="B357" s="19" t="n"/>
      <c r="C357" s="19" t="n"/>
      <c r="D357" s="19" t="n"/>
      <c r="E357" s="19" t="n"/>
      <c r="F357" s="19" t="n"/>
      <c r="G357" s="21">
        <f>IF(OR($B357="",$E357=""),"",IF($C357="Sold",-ABS($E357),IF($C357="Adjustment",$E357,ABS($E357))))</f>
        <v/>
      </c>
    </row>
    <row r="358">
      <c r="A358" s="24" t="n"/>
      <c r="B358" s="19" t="n"/>
      <c r="C358" s="19" t="n"/>
      <c r="D358" s="19" t="n"/>
      <c r="E358" s="19" t="n"/>
      <c r="F358" s="19" t="n"/>
      <c r="G358" s="21">
        <f>IF(OR($B358="",$E358=""),"",IF($C358="Sold",-ABS($E358),IF($C358="Adjustment",$E358,ABS($E358))))</f>
        <v/>
      </c>
    </row>
    <row r="359">
      <c r="A359" s="24" t="n"/>
      <c r="B359" s="19" t="n"/>
      <c r="C359" s="19" t="n"/>
      <c r="D359" s="19" t="n"/>
      <c r="E359" s="19" t="n"/>
      <c r="F359" s="19" t="n"/>
      <c r="G359" s="21">
        <f>IF(OR($B359="",$E359=""),"",IF($C359="Sold",-ABS($E359),IF($C359="Adjustment",$E359,ABS($E359))))</f>
        <v/>
      </c>
    </row>
    <row r="360">
      <c r="A360" s="24" t="n"/>
      <c r="B360" s="19" t="n"/>
      <c r="C360" s="19" t="n"/>
      <c r="D360" s="19" t="n"/>
      <c r="E360" s="19" t="n"/>
      <c r="F360" s="19" t="n"/>
      <c r="G360" s="21">
        <f>IF(OR($B360="",$E360=""),"",IF($C360="Sold",-ABS($E360),IF($C360="Adjustment",$E360,ABS($E360))))</f>
        <v/>
      </c>
    </row>
    <row r="361">
      <c r="A361" s="24" t="n"/>
      <c r="B361" s="19" t="n"/>
      <c r="C361" s="19" t="n"/>
      <c r="D361" s="19" t="n"/>
      <c r="E361" s="19" t="n"/>
      <c r="F361" s="19" t="n"/>
      <c r="G361" s="21">
        <f>IF(OR($B361="",$E361=""),"",IF($C361="Sold",-ABS($E361),IF($C361="Adjustment",$E361,ABS($E361))))</f>
        <v/>
      </c>
    </row>
    <row r="362">
      <c r="A362" s="24" t="n"/>
      <c r="B362" s="19" t="n"/>
      <c r="C362" s="19" t="n"/>
      <c r="D362" s="19" t="n"/>
      <c r="E362" s="19" t="n"/>
      <c r="F362" s="19" t="n"/>
      <c r="G362" s="21">
        <f>IF(OR($B362="",$E362=""),"",IF($C362="Sold",-ABS($E362),IF($C362="Adjustment",$E362,ABS($E362))))</f>
        <v/>
      </c>
    </row>
    <row r="363">
      <c r="A363" s="24" t="n"/>
      <c r="B363" s="19" t="n"/>
      <c r="C363" s="19" t="n"/>
      <c r="D363" s="19" t="n"/>
      <c r="E363" s="19" t="n"/>
      <c r="F363" s="19" t="n"/>
      <c r="G363" s="21">
        <f>IF(OR($B363="",$E363=""),"",IF($C363="Sold",-ABS($E363),IF($C363="Adjustment",$E363,ABS($E363))))</f>
        <v/>
      </c>
    </row>
    <row r="364">
      <c r="A364" s="24" t="n"/>
      <c r="B364" s="19" t="n"/>
      <c r="C364" s="19" t="n"/>
      <c r="D364" s="19" t="n"/>
      <c r="E364" s="19" t="n"/>
      <c r="F364" s="19" t="n"/>
      <c r="G364" s="21">
        <f>IF(OR($B364="",$E364=""),"",IF($C364="Sold",-ABS($E364),IF($C364="Adjustment",$E364,ABS($E364))))</f>
        <v/>
      </c>
    </row>
    <row r="365">
      <c r="A365" s="24" t="n"/>
      <c r="B365" s="19" t="n"/>
      <c r="C365" s="19" t="n"/>
      <c r="D365" s="19" t="n"/>
      <c r="E365" s="19" t="n"/>
      <c r="F365" s="19" t="n"/>
      <c r="G365" s="21">
        <f>IF(OR($B365="",$E365=""),"",IF($C365="Sold",-ABS($E365),IF($C365="Adjustment",$E365,ABS($E365))))</f>
        <v/>
      </c>
    </row>
    <row r="366">
      <c r="A366" s="24" t="n"/>
      <c r="B366" s="19" t="n"/>
      <c r="C366" s="19" t="n"/>
      <c r="D366" s="19" t="n"/>
      <c r="E366" s="19" t="n"/>
      <c r="F366" s="19" t="n"/>
      <c r="G366" s="21">
        <f>IF(OR($B366="",$E366=""),"",IF($C366="Sold",-ABS($E366),IF($C366="Adjustment",$E366,ABS($E366))))</f>
        <v/>
      </c>
    </row>
    <row r="367">
      <c r="A367" s="24" t="n"/>
      <c r="B367" s="19" t="n"/>
      <c r="C367" s="19" t="n"/>
      <c r="D367" s="19" t="n"/>
      <c r="E367" s="19" t="n"/>
      <c r="F367" s="19" t="n"/>
      <c r="G367" s="21">
        <f>IF(OR($B367="",$E367=""),"",IF($C367="Sold",-ABS($E367),IF($C367="Adjustment",$E367,ABS($E367))))</f>
        <v/>
      </c>
    </row>
    <row r="368">
      <c r="A368" s="24" t="n"/>
      <c r="B368" s="19" t="n"/>
      <c r="C368" s="19" t="n"/>
      <c r="D368" s="19" t="n"/>
      <c r="E368" s="19" t="n"/>
      <c r="F368" s="19" t="n"/>
      <c r="G368" s="21">
        <f>IF(OR($B368="",$E368=""),"",IF($C368="Sold",-ABS($E368),IF($C368="Adjustment",$E368,ABS($E368))))</f>
        <v/>
      </c>
    </row>
    <row r="369">
      <c r="A369" s="24" t="n"/>
      <c r="B369" s="19" t="n"/>
      <c r="C369" s="19" t="n"/>
      <c r="D369" s="19" t="n"/>
      <c r="E369" s="19" t="n"/>
      <c r="F369" s="19" t="n"/>
      <c r="G369" s="21">
        <f>IF(OR($B369="",$E369=""),"",IF($C369="Sold",-ABS($E369),IF($C369="Adjustment",$E369,ABS($E369))))</f>
        <v/>
      </c>
    </row>
    <row r="370">
      <c r="A370" s="24" t="n"/>
      <c r="B370" s="19" t="n"/>
      <c r="C370" s="19" t="n"/>
      <c r="D370" s="19" t="n"/>
      <c r="E370" s="19" t="n"/>
      <c r="F370" s="19" t="n"/>
      <c r="G370" s="21">
        <f>IF(OR($B370="",$E370=""),"",IF($C370="Sold",-ABS($E370),IF($C370="Adjustment",$E370,ABS($E370))))</f>
        <v/>
      </c>
    </row>
    <row r="371">
      <c r="A371" s="24" t="n"/>
      <c r="B371" s="19" t="n"/>
      <c r="C371" s="19" t="n"/>
      <c r="D371" s="19" t="n"/>
      <c r="E371" s="19" t="n"/>
      <c r="F371" s="19" t="n"/>
      <c r="G371" s="21">
        <f>IF(OR($B371="",$E371=""),"",IF($C371="Sold",-ABS($E371),IF($C371="Adjustment",$E371,ABS($E371))))</f>
        <v/>
      </c>
    </row>
    <row r="372">
      <c r="A372" s="24" t="n"/>
      <c r="B372" s="19" t="n"/>
      <c r="C372" s="19" t="n"/>
      <c r="D372" s="19" t="n"/>
      <c r="E372" s="19" t="n"/>
      <c r="F372" s="19" t="n"/>
      <c r="G372" s="21">
        <f>IF(OR($B372="",$E372=""),"",IF($C372="Sold",-ABS($E372),IF($C372="Adjustment",$E372,ABS($E372))))</f>
        <v/>
      </c>
    </row>
    <row r="373">
      <c r="A373" s="24" t="n"/>
      <c r="B373" s="19" t="n"/>
      <c r="C373" s="19" t="n"/>
      <c r="D373" s="19" t="n"/>
      <c r="E373" s="19" t="n"/>
      <c r="F373" s="19" t="n"/>
      <c r="G373" s="21">
        <f>IF(OR($B373="",$E373=""),"",IF($C373="Sold",-ABS($E373),IF($C373="Adjustment",$E373,ABS($E373))))</f>
        <v/>
      </c>
    </row>
    <row r="374">
      <c r="A374" s="24" t="n"/>
      <c r="B374" s="19" t="n"/>
      <c r="C374" s="19" t="n"/>
      <c r="D374" s="19" t="n"/>
      <c r="E374" s="19" t="n"/>
      <c r="F374" s="19" t="n"/>
      <c r="G374" s="21">
        <f>IF(OR($B374="",$E374=""),"",IF($C374="Sold",-ABS($E374),IF($C374="Adjustment",$E374,ABS($E374))))</f>
        <v/>
      </c>
    </row>
    <row r="375">
      <c r="A375" s="24" t="n"/>
      <c r="B375" s="19" t="n"/>
      <c r="C375" s="19" t="n"/>
      <c r="D375" s="19" t="n"/>
      <c r="E375" s="19" t="n"/>
      <c r="F375" s="19" t="n"/>
      <c r="G375" s="21">
        <f>IF(OR($B375="",$E375=""),"",IF($C375="Sold",-ABS($E375),IF($C375="Adjustment",$E375,ABS($E375))))</f>
        <v/>
      </c>
    </row>
    <row r="376">
      <c r="A376" s="24" t="n"/>
      <c r="B376" s="19" t="n"/>
      <c r="C376" s="19" t="n"/>
      <c r="D376" s="19" t="n"/>
      <c r="E376" s="19" t="n"/>
      <c r="F376" s="19" t="n"/>
      <c r="G376" s="21">
        <f>IF(OR($B376="",$E376=""),"",IF($C376="Sold",-ABS($E376),IF($C376="Adjustment",$E376,ABS($E376))))</f>
        <v/>
      </c>
    </row>
    <row r="377">
      <c r="A377" s="24" t="n"/>
      <c r="B377" s="19" t="n"/>
      <c r="C377" s="19" t="n"/>
      <c r="D377" s="19" t="n"/>
      <c r="E377" s="19" t="n"/>
      <c r="F377" s="19" t="n"/>
      <c r="G377" s="21">
        <f>IF(OR($B377="",$E377=""),"",IF($C377="Sold",-ABS($E377),IF($C377="Adjustment",$E377,ABS($E377))))</f>
        <v/>
      </c>
    </row>
    <row r="378">
      <c r="A378" s="24" t="n"/>
      <c r="B378" s="19" t="n"/>
      <c r="C378" s="19" t="n"/>
      <c r="D378" s="19" t="n"/>
      <c r="E378" s="19" t="n"/>
      <c r="F378" s="19" t="n"/>
      <c r="G378" s="21">
        <f>IF(OR($B378="",$E378=""),"",IF($C378="Sold",-ABS($E378),IF($C378="Adjustment",$E378,ABS($E378))))</f>
        <v/>
      </c>
    </row>
    <row r="379">
      <c r="A379" s="24" t="n"/>
      <c r="B379" s="19" t="n"/>
      <c r="C379" s="19" t="n"/>
      <c r="D379" s="19" t="n"/>
      <c r="E379" s="19" t="n"/>
      <c r="F379" s="19" t="n"/>
      <c r="G379" s="21">
        <f>IF(OR($B379="",$E379=""),"",IF($C379="Sold",-ABS($E379),IF($C379="Adjustment",$E379,ABS($E379))))</f>
        <v/>
      </c>
    </row>
    <row r="380">
      <c r="A380" s="24" t="n"/>
      <c r="B380" s="19" t="n"/>
      <c r="C380" s="19" t="n"/>
      <c r="D380" s="19" t="n"/>
      <c r="E380" s="19" t="n"/>
      <c r="F380" s="19" t="n"/>
      <c r="G380" s="21">
        <f>IF(OR($B380="",$E380=""),"",IF($C380="Sold",-ABS($E380),IF($C380="Adjustment",$E380,ABS($E380))))</f>
        <v/>
      </c>
    </row>
    <row r="381">
      <c r="A381" s="24" t="n"/>
      <c r="B381" s="19" t="n"/>
      <c r="C381" s="19" t="n"/>
      <c r="D381" s="19" t="n"/>
      <c r="E381" s="19" t="n"/>
      <c r="F381" s="19" t="n"/>
      <c r="G381" s="21">
        <f>IF(OR($B381="",$E381=""),"",IF($C381="Sold",-ABS($E381),IF($C381="Adjustment",$E381,ABS($E381))))</f>
        <v/>
      </c>
    </row>
    <row r="382">
      <c r="A382" s="24" t="n"/>
      <c r="B382" s="19" t="n"/>
      <c r="C382" s="19" t="n"/>
      <c r="D382" s="19" t="n"/>
      <c r="E382" s="19" t="n"/>
      <c r="F382" s="19" t="n"/>
      <c r="G382" s="21">
        <f>IF(OR($B382="",$E382=""),"",IF($C382="Sold",-ABS($E382),IF($C382="Adjustment",$E382,ABS($E382))))</f>
        <v/>
      </c>
    </row>
    <row r="383">
      <c r="A383" s="24" t="n"/>
      <c r="B383" s="19" t="n"/>
      <c r="C383" s="19" t="n"/>
      <c r="D383" s="19" t="n"/>
      <c r="E383" s="19" t="n"/>
      <c r="F383" s="19" t="n"/>
      <c r="G383" s="21">
        <f>IF(OR($B383="",$E383=""),"",IF($C383="Sold",-ABS($E383),IF($C383="Adjustment",$E383,ABS($E383))))</f>
        <v/>
      </c>
    </row>
    <row r="384">
      <c r="A384" s="24" t="n"/>
      <c r="B384" s="19" t="n"/>
      <c r="C384" s="19" t="n"/>
      <c r="D384" s="19" t="n"/>
      <c r="E384" s="19" t="n"/>
      <c r="F384" s="19" t="n"/>
      <c r="G384" s="21">
        <f>IF(OR($B384="",$E384=""),"",IF($C384="Sold",-ABS($E384),IF($C384="Adjustment",$E384,ABS($E384))))</f>
        <v/>
      </c>
    </row>
    <row r="385">
      <c r="A385" s="24" t="n"/>
      <c r="B385" s="19" t="n"/>
      <c r="C385" s="19" t="n"/>
      <c r="D385" s="19" t="n"/>
      <c r="E385" s="19" t="n"/>
      <c r="F385" s="19" t="n"/>
      <c r="G385" s="21">
        <f>IF(OR($B385="",$E385=""),"",IF($C385="Sold",-ABS($E385),IF($C385="Adjustment",$E385,ABS($E385))))</f>
        <v/>
      </c>
    </row>
    <row r="386">
      <c r="A386" s="24" t="n"/>
      <c r="B386" s="19" t="n"/>
      <c r="C386" s="19" t="n"/>
      <c r="D386" s="19" t="n"/>
      <c r="E386" s="19" t="n"/>
      <c r="F386" s="19" t="n"/>
      <c r="G386" s="21">
        <f>IF(OR($B386="",$E386=""),"",IF($C386="Sold",-ABS($E386),IF($C386="Adjustment",$E386,ABS($E386))))</f>
        <v/>
      </c>
    </row>
    <row r="387">
      <c r="A387" s="24" t="n"/>
      <c r="B387" s="19" t="n"/>
      <c r="C387" s="19" t="n"/>
      <c r="D387" s="19" t="n"/>
      <c r="E387" s="19" t="n"/>
      <c r="F387" s="19" t="n"/>
      <c r="G387" s="21">
        <f>IF(OR($B387="",$E387=""),"",IF($C387="Sold",-ABS($E387),IF($C387="Adjustment",$E387,ABS($E387))))</f>
        <v/>
      </c>
    </row>
    <row r="388">
      <c r="A388" s="24" t="n"/>
      <c r="B388" s="19" t="n"/>
      <c r="C388" s="19" t="n"/>
      <c r="D388" s="19" t="n"/>
      <c r="E388" s="19" t="n"/>
      <c r="F388" s="19" t="n"/>
      <c r="G388" s="21">
        <f>IF(OR($B388="",$E388=""),"",IF($C388="Sold",-ABS($E388),IF($C388="Adjustment",$E388,ABS($E388))))</f>
        <v/>
      </c>
    </row>
    <row r="389">
      <c r="A389" s="24" t="n"/>
      <c r="B389" s="19" t="n"/>
      <c r="C389" s="19" t="n"/>
      <c r="D389" s="19" t="n"/>
      <c r="E389" s="19" t="n"/>
      <c r="F389" s="19" t="n"/>
      <c r="G389" s="21">
        <f>IF(OR($B389="",$E389=""),"",IF($C389="Sold",-ABS($E389),IF($C389="Adjustment",$E389,ABS($E389))))</f>
        <v/>
      </c>
    </row>
    <row r="390">
      <c r="A390" s="24" t="n"/>
      <c r="B390" s="19" t="n"/>
      <c r="C390" s="19" t="n"/>
      <c r="D390" s="19" t="n"/>
      <c r="E390" s="19" t="n"/>
      <c r="F390" s="19" t="n"/>
      <c r="G390" s="21">
        <f>IF(OR($B390="",$E390=""),"",IF($C390="Sold",-ABS($E390),IF($C390="Adjustment",$E390,ABS($E390))))</f>
        <v/>
      </c>
    </row>
    <row r="391">
      <c r="A391" s="24" t="n"/>
      <c r="B391" s="19" t="n"/>
      <c r="C391" s="19" t="n"/>
      <c r="D391" s="19" t="n"/>
      <c r="E391" s="19" t="n"/>
      <c r="F391" s="19" t="n"/>
      <c r="G391" s="21">
        <f>IF(OR($B391="",$E391=""),"",IF($C391="Sold",-ABS($E391),IF($C391="Adjustment",$E391,ABS($E391))))</f>
        <v/>
      </c>
    </row>
    <row r="392">
      <c r="A392" s="24" t="n"/>
      <c r="B392" s="19" t="n"/>
      <c r="C392" s="19" t="n"/>
      <c r="D392" s="19" t="n"/>
      <c r="E392" s="19" t="n"/>
      <c r="F392" s="19" t="n"/>
      <c r="G392" s="21">
        <f>IF(OR($B392="",$E392=""),"",IF($C392="Sold",-ABS($E392),IF($C392="Adjustment",$E392,ABS($E392))))</f>
        <v/>
      </c>
    </row>
    <row r="393">
      <c r="A393" s="24" t="n"/>
      <c r="B393" s="19" t="n"/>
      <c r="C393" s="19" t="n"/>
      <c r="D393" s="19" t="n"/>
      <c r="E393" s="19" t="n"/>
      <c r="F393" s="19" t="n"/>
      <c r="G393" s="21">
        <f>IF(OR($B393="",$E393=""),"",IF($C393="Sold",-ABS($E393),IF($C393="Adjustment",$E393,ABS($E393))))</f>
        <v/>
      </c>
    </row>
    <row r="394">
      <c r="A394" s="24" t="n"/>
      <c r="B394" s="19" t="n"/>
      <c r="C394" s="19" t="n"/>
      <c r="D394" s="19" t="n"/>
      <c r="E394" s="19" t="n"/>
      <c r="F394" s="19" t="n"/>
      <c r="G394" s="21">
        <f>IF(OR($B394="",$E394=""),"",IF($C394="Sold",-ABS($E394),IF($C394="Adjustment",$E394,ABS($E394))))</f>
        <v/>
      </c>
    </row>
    <row r="395">
      <c r="A395" s="24" t="n"/>
      <c r="B395" s="19" t="n"/>
      <c r="C395" s="19" t="n"/>
      <c r="D395" s="19" t="n"/>
      <c r="E395" s="19" t="n"/>
      <c r="F395" s="19" t="n"/>
      <c r="G395" s="21">
        <f>IF(OR($B395="",$E395=""),"",IF($C395="Sold",-ABS($E395),IF($C395="Adjustment",$E395,ABS($E395))))</f>
        <v/>
      </c>
    </row>
    <row r="396">
      <c r="A396" s="24" t="n"/>
      <c r="B396" s="19" t="n"/>
      <c r="C396" s="19" t="n"/>
      <c r="D396" s="19" t="n"/>
      <c r="E396" s="19" t="n"/>
      <c r="F396" s="19" t="n"/>
      <c r="G396" s="21">
        <f>IF(OR($B396="",$E396=""),"",IF($C396="Sold",-ABS($E396),IF($C396="Adjustment",$E396,ABS($E396))))</f>
        <v/>
      </c>
    </row>
    <row r="397">
      <c r="A397" s="24" t="n"/>
      <c r="B397" s="19" t="n"/>
      <c r="C397" s="19" t="n"/>
      <c r="D397" s="19" t="n"/>
      <c r="E397" s="19" t="n"/>
      <c r="F397" s="19" t="n"/>
      <c r="G397" s="21">
        <f>IF(OR($B397="",$E397=""),"",IF($C397="Sold",-ABS($E397),IF($C397="Adjustment",$E397,ABS($E397))))</f>
        <v/>
      </c>
    </row>
    <row r="398">
      <c r="A398" s="24" t="n"/>
      <c r="B398" s="19" t="n"/>
      <c r="C398" s="19" t="n"/>
      <c r="D398" s="19" t="n"/>
      <c r="E398" s="19" t="n"/>
      <c r="F398" s="19" t="n"/>
      <c r="G398" s="21">
        <f>IF(OR($B398="",$E398=""),"",IF($C398="Sold",-ABS($E398),IF($C398="Adjustment",$E398,ABS($E398))))</f>
        <v/>
      </c>
    </row>
    <row r="399">
      <c r="A399" s="24" t="n"/>
      <c r="B399" s="19" t="n"/>
      <c r="C399" s="19" t="n"/>
      <c r="D399" s="19" t="n"/>
      <c r="E399" s="19" t="n"/>
      <c r="F399" s="19" t="n"/>
      <c r="G399" s="21">
        <f>IF(OR($B399="",$E399=""),"",IF($C399="Sold",-ABS($E399),IF($C399="Adjustment",$E399,ABS($E399))))</f>
        <v/>
      </c>
    </row>
    <row r="400">
      <c r="A400" s="24" t="n"/>
      <c r="B400" s="19" t="n"/>
      <c r="C400" s="19" t="n"/>
      <c r="D400" s="19" t="n"/>
      <c r="E400" s="19" t="n"/>
      <c r="F400" s="19" t="n"/>
      <c r="G400" s="21">
        <f>IF(OR($B400="",$E400=""),"",IF($C400="Sold",-ABS($E400),IF($C400="Adjustment",$E400,ABS($E400))))</f>
        <v/>
      </c>
    </row>
    <row r="401">
      <c r="A401" s="24" t="n"/>
      <c r="B401" s="19" t="n"/>
      <c r="C401" s="19" t="n"/>
      <c r="D401" s="19" t="n"/>
      <c r="E401" s="19" t="n"/>
      <c r="F401" s="19" t="n"/>
      <c r="G401" s="21">
        <f>IF(OR($B401="",$E401=""),"",IF($C401="Sold",-ABS($E401),IF($C401="Adjustment",$E401,ABS($E401))))</f>
        <v/>
      </c>
    </row>
    <row r="402">
      <c r="A402" s="24" t="n"/>
      <c r="B402" s="19" t="n"/>
      <c r="C402" s="19" t="n"/>
      <c r="D402" s="19" t="n"/>
      <c r="E402" s="19" t="n"/>
      <c r="F402" s="19" t="n"/>
      <c r="G402" s="21">
        <f>IF(OR($B402="",$E402=""),"",IF($C402="Sold",-ABS($E402),IF($C402="Adjustment",$E402,ABS($E402))))</f>
        <v/>
      </c>
    </row>
    <row r="403">
      <c r="A403" s="24" t="n"/>
      <c r="B403" s="19" t="n"/>
      <c r="C403" s="19" t="n"/>
      <c r="D403" s="19" t="n"/>
      <c r="E403" s="19" t="n"/>
      <c r="F403" s="19" t="n"/>
      <c r="G403" s="21">
        <f>IF(OR($B403="",$E403=""),"",IF($C403="Sold",-ABS($E403),IF($C403="Adjustment",$E403,ABS($E403))))</f>
        <v/>
      </c>
    </row>
    <row r="404">
      <c r="A404" s="24" t="n"/>
      <c r="B404" s="19" t="n"/>
      <c r="C404" s="19" t="n"/>
      <c r="D404" s="19" t="n"/>
      <c r="E404" s="19" t="n"/>
      <c r="F404" s="19" t="n"/>
      <c r="G404" s="21">
        <f>IF(OR($B404="",$E404=""),"",IF($C404="Sold",-ABS($E404),IF($C404="Adjustment",$E404,ABS($E404))))</f>
        <v/>
      </c>
    </row>
    <row r="405">
      <c r="A405" s="24" t="n"/>
      <c r="B405" s="19" t="n"/>
      <c r="C405" s="19" t="n"/>
      <c r="D405" s="19" t="n"/>
      <c r="E405" s="19" t="n"/>
      <c r="F405" s="19" t="n"/>
      <c r="G405" s="21">
        <f>IF(OR($B405="",$E405=""),"",IF($C405="Sold",-ABS($E405),IF($C405="Adjustment",$E405,ABS($E405))))</f>
        <v/>
      </c>
    </row>
    <row r="406">
      <c r="A406" s="24" t="n"/>
      <c r="B406" s="19" t="n"/>
      <c r="C406" s="19" t="n"/>
      <c r="D406" s="19" t="n"/>
      <c r="E406" s="19" t="n"/>
      <c r="F406" s="19" t="n"/>
      <c r="G406" s="21">
        <f>IF(OR($B406="",$E406=""),"",IF($C406="Sold",-ABS($E406),IF($C406="Adjustment",$E406,ABS($E406))))</f>
        <v/>
      </c>
    </row>
    <row r="407">
      <c r="A407" s="24" t="n"/>
      <c r="B407" s="19" t="n"/>
      <c r="C407" s="19" t="n"/>
      <c r="D407" s="19" t="n"/>
      <c r="E407" s="19" t="n"/>
      <c r="F407" s="19" t="n"/>
      <c r="G407" s="21">
        <f>IF(OR($B407="",$E407=""),"",IF($C407="Sold",-ABS($E407),IF($C407="Adjustment",$E407,ABS($E407))))</f>
        <v/>
      </c>
    </row>
    <row r="408">
      <c r="A408" s="24" t="n"/>
      <c r="B408" s="19" t="n"/>
      <c r="C408" s="19" t="n"/>
      <c r="D408" s="19" t="n"/>
      <c r="E408" s="19" t="n"/>
      <c r="F408" s="19" t="n"/>
      <c r="G408" s="21">
        <f>IF(OR($B408="",$E408=""),"",IF($C408="Sold",-ABS($E408),IF($C408="Adjustment",$E408,ABS($E408))))</f>
        <v/>
      </c>
    </row>
    <row r="409">
      <c r="A409" s="24" t="n"/>
      <c r="B409" s="19" t="n"/>
      <c r="C409" s="19" t="n"/>
      <c r="D409" s="19" t="n"/>
      <c r="E409" s="19" t="n"/>
      <c r="F409" s="19" t="n"/>
      <c r="G409" s="21">
        <f>IF(OR($B409="",$E409=""),"",IF($C409="Sold",-ABS($E409),IF($C409="Adjustment",$E409,ABS($E409))))</f>
        <v/>
      </c>
    </row>
    <row r="410">
      <c r="A410" s="24" t="n"/>
      <c r="B410" s="19" t="n"/>
      <c r="C410" s="19" t="n"/>
      <c r="D410" s="19" t="n"/>
      <c r="E410" s="19" t="n"/>
      <c r="F410" s="19" t="n"/>
      <c r="G410" s="21">
        <f>IF(OR($B410="",$E410=""),"",IF($C410="Sold",-ABS($E410),IF($C410="Adjustment",$E410,ABS($E410))))</f>
        <v/>
      </c>
    </row>
    <row r="411">
      <c r="A411" s="24" t="n"/>
      <c r="B411" s="19" t="n"/>
      <c r="C411" s="19" t="n"/>
      <c r="D411" s="19" t="n"/>
      <c r="E411" s="19" t="n"/>
      <c r="F411" s="19" t="n"/>
      <c r="G411" s="21">
        <f>IF(OR($B411="",$E411=""),"",IF($C411="Sold",-ABS($E411),IF($C411="Adjustment",$E411,ABS($E411))))</f>
        <v/>
      </c>
    </row>
    <row r="412">
      <c r="A412" s="24" t="n"/>
      <c r="B412" s="19" t="n"/>
      <c r="C412" s="19" t="n"/>
      <c r="D412" s="19" t="n"/>
      <c r="E412" s="19" t="n"/>
      <c r="F412" s="19" t="n"/>
      <c r="G412" s="21">
        <f>IF(OR($B412="",$E412=""),"",IF($C412="Sold",-ABS($E412),IF($C412="Adjustment",$E412,ABS($E412))))</f>
        <v/>
      </c>
    </row>
    <row r="413">
      <c r="A413" s="24" t="n"/>
      <c r="B413" s="19" t="n"/>
      <c r="C413" s="19" t="n"/>
      <c r="D413" s="19" t="n"/>
      <c r="E413" s="19" t="n"/>
      <c r="F413" s="19" t="n"/>
      <c r="G413" s="21">
        <f>IF(OR($B413="",$E413=""),"",IF($C413="Sold",-ABS($E413),IF($C413="Adjustment",$E413,ABS($E413))))</f>
        <v/>
      </c>
    </row>
    <row r="414">
      <c r="A414" s="24" t="n"/>
      <c r="B414" s="19" t="n"/>
      <c r="C414" s="19" t="n"/>
      <c r="D414" s="19" t="n"/>
      <c r="E414" s="19" t="n"/>
      <c r="F414" s="19" t="n"/>
      <c r="G414" s="21">
        <f>IF(OR($B414="",$E414=""),"",IF($C414="Sold",-ABS($E414),IF($C414="Adjustment",$E414,ABS($E414))))</f>
        <v/>
      </c>
    </row>
    <row r="415">
      <c r="A415" s="24" t="n"/>
      <c r="B415" s="19" t="n"/>
      <c r="C415" s="19" t="n"/>
      <c r="D415" s="19" t="n"/>
      <c r="E415" s="19" t="n"/>
      <c r="F415" s="19" t="n"/>
      <c r="G415" s="21">
        <f>IF(OR($B415="",$E415=""),"",IF($C415="Sold",-ABS($E415),IF($C415="Adjustment",$E415,ABS($E415))))</f>
        <v/>
      </c>
    </row>
    <row r="416">
      <c r="A416" s="24" t="n"/>
      <c r="B416" s="19" t="n"/>
      <c r="C416" s="19" t="n"/>
      <c r="D416" s="19" t="n"/>
      <c r="E416" s="19" t="n"/>
      <c r="F416" s="19" t="n"/>
      <c r="G416" s="21">
        <f>IF(OR($B416="",$E416=""),"",IF($C416="Sold",-ABS($E416),IF($C416="Adjustment",$E416,ABS($E416))))</f>
        <v/>
      </c>
    </row>
    <row r="417">
      <c r="A417" s="24" t="n"/>
      <c r="B417" s="19" t="n"/>
      <c r="C417" s="19" t="n"/>
      <c r="D417" s="19" t="n"/>
      <c r="E417" s="19" t="n"/>
      <c r="F417" s="19" t="n"/>
      <c r="G417" s="21">
        <f>IF(OR($B417="",$E417=""),"",IF($C417="Sold",-ABS($E417),IF($C417="Adjustment",$E417,ABS($E417))))</f>
        <v/>
      </c>
    </row>
    <row r="418">
      <c r="A418" s="24" t="n"/>
      <c r="B418" s="19" t="n"/>
      <c r="C418" s="19" t="n"/>
      <c r="D418" s="19" t="n"/>
      <c r="E418" s="19" t="n"/>
      <c r="F418" s="19" t="n"/>
      <c r="G418" s="21">
        <f>IF(OR($B418="",$E418=""),"",IF($C418="Sold",-ABS($E418),IF($C418="Adjustment",$E418,ABS($E418))))</f>
        <v/>
      </c>
    </row>
    <row r="419">
      <c r="A419" s="24" t="n"/>
      <c r="B419" s="19" t="n"/>
      <c r="C419" s="19" t="n"/>
      <c r="D419" s="19" t="n"/>
      <c r="E419" s="19" t="n"/>
      <c r="F419" s="19" t="n"/>
      <c r="G419" s="21">
        <f>IF(OR($B419="",$E419=""),"",IF($C419="Sold",-ABS($E419),IF($C419="Adjustment",$E419,ABS($E419))))</f>
        <v/>
      </c>
    </row>
    <row r="420">
      <c r="A420" s="24" t="n"/>
      <c r="B420" s="19" t="n"/>
      <c r="C420" s="19" t="n"/>
      <c r="D420" s="19" t="n"/>
      <c r="E420" s="19" t="n"/>
      <c r="F420" s="19" t="n"/>
      <c r="G420" s="21">
        <f>IF(OR($B420="",$E420=""),"",IF($C420="Sold",-ABS($E420),IF($C420="Adjustment",$E420,ABS($E420))))</f>
        <v/>
      </c>
    </row>
    <row r="421">
      <c r="A421" s="24" t="n"/>
      <c r="B421" s="19" t="n"/>
      <c r="C421" s="19" t="n"/>
      <c r="D421" s="19" t="n"/>
      <c r="E421" s="19" t="n"/>
      <c r="F421" s="19" t="n"/>
      <c r="G421" s="21">
        <f>IF(OR($B421="",$E421=""),"",IF($C421="Sold",-ABS($E421),IF($C421="Adjustment",$E421,ABS($E421))))</f>
        <v/>
      </c>
    </row>
    <row r="422">
      <c r="A422" s="24" t="n"/>
      <c r="B422" s="19" t="n"/>
      <c r="C422" s="19" t="n"/>
      <c r="D422" s="19" t="n"/>
      <c r="E422" s="19" t="n"/>
      <c r="F422" s="19" t="n"/>
      <c r="G422" s="21">
        <f>IF(OR($B422="",$E422=""),"",IF($C422="Sold",-ABS($E422),IF($C422="Adjustment",$E422,ABS($E422))))</f>
        <v/>
      </c>
    </row>
    <row r="423">
      <c r="A423" s="24" t="n"/>
      <c r="B423" s="19" t="n"/>
      <c r="C423" s="19" t="n"/>
      <c r="D423" s="19" t="n"/>
      <c r="E423" s="19" t="n"/>
      <c r="F423" s="19" t="n"/>
      <c r="G423" s="21">
        <f>IF(OR($B423="",$E423=""),"",IF($C423="Sold",-ABS($E423),IF($C423="Adjustment",$E423,ABS($E423))))</f>
        <v/>
      </c>
    </row>
    <row r="424">
      <c r="A424" s="24" t="n"/>
      <c r="B424" s="19" t="n"/>
      <c r="C424" s="19" t="n"/>
      <c r="D424" s="19" t="n"/>
      <c r="E424" s="19" t="n"/>
      <c r="F424" s="19" t="n"/>
      <c r="G424" s="21">
        <f>IF(OR($B424="",$E424=""),"",IF($C424="Sold",-ABS($E424),IF($C424="Adjustment",$E424,ABS($E424))))</f>
        <v/>
      </c>
    </row>
    <row r="425">
      <c r="A425" s="24" t="n"/>
      <c r="B425" s="19" t="n"/>
      <c r="C425" s="19" t="n"/>
      <c r="D425" s="19" t="n"/>
      <c r="E425" s="19" t="n"/>
      <c r="F425" s="19" t="n"/>
      <c r="G425" s="21">
        <f>IF(OR($B425="",$E425=""),"",IF($C425="Sold",-ABS($E425),IF($C425="Adjustment",$E425,ABS($E425))))</f>
        <v/>
      </c>
    </row>
    <row r="426">
      <c r="A426" s="24" t="n"/>
      <c r="B426" s="19" t="n"/>
      <c r="C426" s="19" t="n"/>
      <c r="D426" s="19" t="n"/>
      <c r="E426" s="19" t="n"/>
      <c r="F426" s="19" t="n"/>
      <c r="G426" s="21">
        <f>IF(OR($B426="",$E426=""),"",IF($C426="Sold",-ABS($E426),IF($C426="Adjustment",$E426,ABS($E426))))</f>
        <v/>
      </c>
    </row>
    <row r="427">
      <c r="A427" s="24" t="n"/>
      <c r="B427" s="19" t="n"/>
      <c r="C427" s="19" t="n"/>
      <c r="D427" s="19" t="n"/>
      <c r="E427" s="19" t="n"/>
      <c r="F427" s="19" t="n"/>
      <c r="G427" s="21">
        <f>IF(OR($B427="",$E427=""),"",IF($C427="Sold",-ABS($E427),IF($C427="Adjustment",$E427,ABS($E427))))</f>
        <v/>
      </c>
    </row>
    <row r="428">
      <c r="A428" s="24" t="n"/>
      <c r="B428" s="19" t="n"/>
      <c r="C428" s="19" t="n"/>
      <c r="D428" s="19" t="n"/>
      <c r="E428" s="19" t="n"/>
      <c r="F428" s="19" t="n"/>
      <c r="G428" s="21">
        <f>IF(OR($B428="",$E428=""),"",IF($C428="Sold",-ABS($E428),IF($C428="Adjustment",$E428,ABS($E428))))</f>
        <v/>
      </c>
    </row>
    <row r="429">
      <c r="A429" s="24" t="n"/>
      <c r="B429" s="19" t="n"/>
      <c r="C429" s="19" t="n"/>
      <c r="D429" s="19" t="n"/>
      <c r="E429" s="19" t="n"/>
      <c r="F429" s="19" t="n"/>
      <c r="G429" s="21">
        <f>IF(OR($B429="",$E429=""),"",IF($C429="Sold",-ABS($E429),IF($C429="Adjustment",$E429,ABS($E429))))</f>
        <v/>
      </c>
    </row>
    <row r="430">
      <c r="A430" s="24" t="n"/>
      <c r="B430" s="19" t="n"/>
      <c r="C430" s="19" t="n"/>
      <c r="D430" s="19" t="n"/>
      <c r="E430" s="19" t="n"/>
      <c r="F430" s="19" t="n"/>
      <c r="G430" s="21">
        <f>IF(OR($B430="",$E430=""),"",IF($C430="Sold",-ABS($E430),IF($C430="Adjustment",$E430,ABS($E430))))</f>
        <v/>
      </c>
    </row>
    <row r="431">
      <c r="A431" s="24" t="n"/>
      <c r="B431" s="19" t="n"/>
      <c r="C431" s="19" t="n"/>
      <c r="D431" s="19" t="n"/>
      <c r="E431" s="19" t="n"/>
      <c r="F431" s="19" t="n"/>
      <c r="G431" s="21">
        <f>IF(OR($B431="",$E431=""),"",IF($C431="Sold",-ABS($E431),IF($C431="Adjustment",$E431,ABS($E431))))</f>
        <v/>
      </c>
    </row>
    <row r="432">
      <c r="A432" s="24" t="n"/>
      <c r="B432" s="19" t="n"/>
      <c r="C432" s="19" t="n"/>
      <c r="D432" s="19" t="n"/>
      <c r="E432" s="19" t="n"/>
      <c r="F432" s="19" t="n"/>
      <c r="G432" s="21">
        <f>IF(OR($B432="",$E432=""),"",IF($C432="Sold",-ABS($E432),IF($C432="Adjustment",$E432,ABS($E432))))</f>
        <v/>
      </c>
    </row>
    <row r="433">
      <c r="A433" s="24" t="n"/>
      <c r="B433" s="19" t="n"/>
      <c r="C433" s="19" t="n"/>
      <c r="D433" s="19" t="n"/>
      <c r="E433" s="19" t="n"/>
      <c r="F433" s="19" t="n"/>
      <c r="G433" s="21">
        <f>IF(OR($B433="",$E433=""),"",IF($C433="Sold",-ABS($E433),IF($C433="Adjustment",$E433,ABS($E433))))</f>
        <v/>
      </c>
    </row>
    <row r="434">
      <c r="A434" s="24" t="n"/>
      <c r="B434" s="19" t="n"/>
      <c r="C434" s="19" t="n"/>
      <c r="D434" s="19" t="n"/>
      <c r="E434" s="19" t="n"/>
      <c r="F434" s="19" t="n"/>
      <c r="G434" s="21">
        <f>IF(OR($B434="",$E434=""),"",IF($C434="Sold",-ABS($E434),IF($C434="Adjustment",$E434,ABS($E434))))</f>
        <v/>
      </c>
    </row>
    <row r="435">
      <c r="A435" s="24" t="n"/>
      <c r="B435" s="19" t="n"/>
      <c r="C435" s="19" t="n"/>
      <c r="D435" s="19" t="n"/>
      <c r="E435" s="19" t="n"/>
      <c r="F435" s="19" t="n"/>
      <c r="G435" s="21">
        <f>IF(OR($B435="",$E435=""),"",IF($C435="Sold",-ABS($E435),IF($C435="Adjustment",$E435,ABS($E435))))</f>
        <v/>
      </c>
    </row>
    <row r="436">
      <c r="A436" s="24" t="n"/>
      <c r="B436" s="19" t="n"/>
      <c r="C436" s="19" t="n"/>
      <c r="D436" s="19" t="n"/>
      <c r="E436" s="19" t="n"/>
      <c r="F436" s="19" t="n"/>
      <c r="G436" s="21">
        <f>IF(OR($B436="",$E436=""),"",IF($C436="Sold",-ABS($E436),IF($C436="Adjustment",$E436,ABS($E436))))</f>
        <v/>
      </c>
    </row>
    <row r="437">
      <c r="A437" s="24" t="n"/>
      <c r="B437" s="19" t="n"/>
      <c r="C437" s="19" t="n"/>
      <c r="D437" s="19" t="n"/>
      <c r="E437" s="19" t="n"/>
      <c r="F437" s="19" t="n"/>
      <c r="G437" s="21">
        <f>IF(OR($B437="",$E437=""),"",IF($C437="Sold",-ABS($E437),IF($C437="Adjustment",$E437,ABS($E437))))</f>
        <v/>
      </c>
    </row>
    <row r="438">
      <c r="A438" s="24" t="n"/>
      <c r="B438" s="19" t="n"/>
      <c r="C438" s="19" t="n"/>
      <c r="D438" s="19" t="n"/>
      <c r="E438" s="19" t="n"/>
      <c r="F438" s="19" t="n"/>
      <c r="G438" s="21">
        <f>IF(OR($B438="",$E438=""),"",IF($C438="Sold",-ABS($E438),IF($C438="Adjustment",$E438,ABS($E438))))</f>
        <v/>
      </c>
    </row>
    <row r="439">
      <c r="A439" s="24" t="n"/>
      <c r="B439" s="19" t="n"/>
      <c r="C439" s="19" t="n"/>
      <c r="D439" s="19" t="n"/>
      <c r="E439" s="19" t="n"/>
      <c r="F439" s="19" t="n"/>
      <c r="G439" s="21">
        <f>IF(OR($B439="",$E439=""),"",IF($C439="Sold",-ABS($E439),IF($C439="Adjustment",$E439,ABS($E439))))</f>
        <v/>
      </c>
    </row>
    <row r="440">
      <c r="A440" s="24" t="n"/>
      <c r="B440" s="19" t="n"/>
      <c r="C440" s="19" t="n"/>
      <c r="D440" s="19" t="n"/>
      <c r="E440" s="19" t="n"/>
      <c r="F440" s="19" t="n"/>
      <c r="G440" s="21">
        <f>IF(OR($B440="",$E440=""),"",IF($C440="Sold",-ABS($E440),IF($C440="Adjustment",$E440,ABS($E440))))</f>
        <v/>
      </c>
    </row>
    <row r="441">
      <c r="A441" s="24" t="n"/>
      <c r="B441" s="19" t="n"/>
      <c r="C441" s="19" t="n"/>
      <c r="D441" s="19" t="n"/>
      <c r="E441" s="19" t="n"/>
      <c r="F441" s="19" t="n"/>
      <c r="G441" s="21">
        <f>IF(OR($B441="",$E441=""),"",IF($C441="Sold",-ABS($E441),IF($C441="Adjustment",$E441,ABS($E441))))</f>
        <v/>
      </c>
    </row>
    <row r="442">
      <c r="A442" s="24" t="n"/>
      <c r="B442" s="19" t="n"/>
      <c r="C442" s="19" t="n"/>
      <c r="D442" s="19" t="n"/>
      <c r="E442" s="19" t="n"/>
      <c r="F442" s="19" t="n"/>
      <c r="G442" s="21">
        <f>IF(OR($B442="",$E442=""),"",IF($C442="Sold",-ABS($E442),IF($C442="Adjustment",$E442,ABS($E442))))</f>
        <v/>
      </c>
    </row>
    <row r="443">
      <c r="A443" s="24" t="n"/>
      <c r="B443" s="19" t="n"/>
      <c r="C443" s="19" t="n"/>
      <c r="D443" s="19" t="n"/>
      <c r="E443" s="19" t="n"/>
      <c r="F443" s="19" t="n"/>
      <c r="G443" s="21">
        <f>IF(OR($B443="",$E443=""),"",IF($C443="Sold",-ABS($E443),IF($C443="Adjustment",$E443,ABS($E443))))</f>
        <v/>
      </c>
    </row>
    <row r="444">
      <c r="A444" s="24" t="n"/>
      <c r="B444" s="19" t="n"/>
      <c r="C444" s="19" t="n"/>
      <c r="D444" s="19" t="n"/>
      <c r="E444" s="19" t="n"/>
      <c r="F444" s="19" t="n"/>
      <c r="G444" s="21">
        <f>IF(OR($B444="",$E444=""),"",IF($C444="Sold",-ABS($E444),IF($C444="Adjustment",$E444,ABS($E444))))</f>
        <v/>
      </c>
    </row>
    <row r="445">
      <c r="A445" s="24" t="n"/>
      <c r="B445" s="19" t="n"/>
      <c r="C445" s="19" t="n"/>
      <c r="D445" s="19" t="n"/>
      <c r="E445" s="19" t="n"/>
      <c r="F445" s="19" t="n"/>
      <c r="G445" s="21">
        <f>IF(OR($B445="",$E445=""),"",IF($C445="Sold",-ABS($E445),IF($C445="Adjustment",$E445,ABS($E445))))</f>
        <v/>
      </c>
    </row>
    <row r="446">
      <c r="A446" s="24" t="n"/>
      <c r="B446" s="19" t="n"/>
      <c r="C446" s="19" t="n"/>
      <c r="D446" s="19" t="n"/>
      <c r="E446" s="19" t="n"/>
      <c r="F446" s="19" t="n"/>
      <c r="G446" s="21">
        <f>IF(OR($B446="",$E446=""),"",IF($C446="Sold",-ABS($E446),IF($C446="Adjustment",$E446,ABS($E446))))</f>
        <v/>
      </c>
    </row>
    <row r="447">
      <c r="A447" s="24" t="n"/>
      <c r="B447" s="19" t="n"/>
      <c r="C447" s="19" t="n"/>
      <c r="D447" s="19" t="n"/>
      <c r="E447" s="19" t="n"/>
      <c r="F447" s="19" t="n"/>
      <c r="G447" s="21">
        <f>IF(OR($B447="",$E447=""),"",IF($C447="Sold",-ABS($E447),IF($C447="Adjustment",$E447,ABS($E447))))</f>
        <v/>
      </c>
    </row>
    <row r="448">
      <c r="A448" s="24" t="n"/>
      <c r="B448" s="19" t="n"/>
      <c r="C448" s="19" t="n"/>
      <c r="D448" s="19" t="n"/>
      <c r="E448" s="19" t="n"/>
      <c r="F448" s="19" t="n"/>
      <c r="G448" s="21">
        <f>IF(OR($B448="",$E448=""),"",IF($C448="Sold",-ABS($E448),IF($C448="Adjustment",$E448,ABS($E448))))</f>
        <v/>
      </c>
    </row>
    <row r="449">
      <c r="A449" s="24" t="n"/>
      <c r="B449" s="19" t="n"/>
      <c r="C449" s="19" t="n"/>
      <c r="D449" s="19" t="n"/>
      <c r="E449" s="19" t="n"/>
      <c r="F449" s="19" t="n"/>
      <c r="G449" s="21">
        <f>IF(OR($B449="",$E449=""),"",IF($C449="Sold",-ABS($E449),IF($C449="Adjustment",$E449,ABS($E449))))</f>
        <v/>
      </c>
    </row>
    <row r="450">
      <c r="A450" s="24" t="n"/>
      <c r="B450" s="19" t="n"/>
      <c r="C450" s="19" t="n"/>
      <c r="D450" s="19" t="n"/>
      <c r="E450" s="19" t="n"/>
      <c r="F450" s="19" t="n"/>
      <c r="G450" s="21">
        <f>IF(OR($B450="",$E450=""),"",IF($C450="Sold",-ABS($E450),IF($C450="Adjustment",$E450,ABS($E450))))</f>
        <v/>
      </c>
    </row>
    <row r="451">
      <c r="A451" s="24" t="n"/>
      <c r="B451" s="19" t="n"/>
      <c r="C451" s="19" t="n"/>
      <c r="D451" s="19" t="n"/>
      <c r="E451" s="19" t="n"/>
      <c r="F451" s="19" t="n"/>
      <c r="G451" s="21">
        <f>IF(OR($B451="",$E451=""),"",IF($C451="Sold",-ABS($E451),IF($C451="Adjustment",$E451,ABS($E451))))</f>
        <v/>
      </c>
    </row>
    <row r="452">
      <c r="A452" s="24" t="n"/>
      <c r="B452" s="19" t="n"/>
      <c r="C452" s="19" t="n"/>
      <c r="D452" s="19" t="n"/>
      <c r="E452" s="19" t="n"/>
      <c r="F452" s="19" t="n"/>
      <c r="G452" s="21">
        <f>IF(OR($B452="",$E452=""),"",IF($C452="Sold",-ABS($E452),IF($C452="Adjustment",$E452,ABS($E452))))</f>
        <v/>
      </c>
    </row>
    <row r="453">
      <c r="A453" s="24" t="n"/>
      <c r="B453" s="19" t="n"/>
      <c r="C453" s="19" t="n"/>
      <c r="D453" s="19" t="n"/>
      <c r="E453" s="19" t="n"/>
      <c r="F453" s="19" t="n"/>
      <c r="G453" s="21">
        <f>IF(OR($B453="",$E453=""),"",IF($C453="Sold",-ABS($E453),IF($C453="Adjustment",$E453,ABS($E453))))</f>
        <v/>
      </c>
    </row>
    <row r="454">
      <c r="A454" s="24" t="n"/>
      <c r="B454" s="19" t="n"/>
      <c r="C454" s="19" t="n"/>
      <c r="D454" s="19" t="n"/>
      <c r="E454" s="19" t="n"/>
      <c r="F454" s="19" t="n"/>
      <c r="G454" s="21">
        <f>IF(OR($B454="",$E454=""),"",IF($C454="Sold",-ABS($E454),IF($C454="Adjustment",$E454,ABS($E454))))</f>
        <v/>
      </c>
    </row>
    <row r="455">
      <c r="A455" s="24" t="n"/>
      <c r="B455" s="19" t="n"/>
      <c r="C455" s="19" t="n"/>
      <c r="D455" s="19" t="n"/>
      <c r="E455" s="19" t="n"/>
      <c r="F455" s="19" t="n"/>
      <c r="G455" s="21">
        <f>IF(OR($B455="",$E455=""),"",IF($C455="Sold",-ABS($E455),IF($C455="Adjustment",$E455,ABS($E455))))</f>
        <v/>
      </c>
    </row>
    <row r="456">
      <c r="A456" s="24" t="n"/>
      <c r="B456" s="19" t="n"/>
      <c r="C456" s="19" t="n"/>
      <c r="D456" s="19" t="n"/>
      <c r="E456" s="19" t="n"/>
      <c r="F456" s="19" t="n"/>
      <c r="G456" s="21">
        <f>IF(OR($B456="",$E456=""),"",IF($C456="Sold",-ABS($E456),IF($C456="Adjustment",$E456,ABS($E456))))</f>
        <v/>
      </c>
    </row>
    <row r="457">
      <c r="A457" s="24" t="n"/>
      <c r="B457" s="19" t="n"/>
      <c r="C457" s="19" t="n"/>
      <c r="D457" s="19" t="n"/>
      <c r="E457" s="19" t="n"/>
      <c r="F457" s="19" t="n"/>
      <c r="G457" s="21">
        <f>IF(OR($B457="",$E457=""),"",IF($C457="Sold",-ABS($E457),IF($C457="Adjustment",$E457,ABS($E457))))</f>
        <v/>
      </c>
    </row>
    <row r="458">
      <c r="A458" s="24" t="n"/>
      <c r="B458" s="19" t="n"/>
      <c r="C458" s="19" t="n"/>
      <c r="D458" s="19" t="n"/>
      <c r="E458" s="19" t="n"/>
      <c r="F458" s="19" t="n"/>
      <c r="G458" s="21">
        <f>IF(OR($B458="",$E458=""),"",IF($C458="Sold",-ABS($E458),IF($C458="Adjustment",$E458,ABS($E458))))</f>
        <v/>
      </c>
    </row>
    <row r="459">
      <c r="A459" s="24" t="n"/>
      <c r="B459" s="19" t="n"/>
      <c r="C459" s="19" t="n"/>
      <c r="D459" s="19" t="n"/>
      <c r="E459" s="19" t="n"/>
      <c r="F459" s="19" t="n"/>
      <c r="G459" s="21">
        <f>IF(OR($B459="",$E459=""),"",IF($C459="Sold",-ABS($E459),IF($C459="Adjustment",$E459,ABS($E459))))</f>
        <v/>
      </c>
    </row>
    <row r="460">
      <c r="A460" s="24" t="n"/>
      <c r="B460" s="19" t="n"/>
      <c r="C460" s="19" t="n"/>
      <c r="D460" s="19" t="n"/>
      <c r="E460" s="19" t="n"/>
      <c r="F460" s="19" t="n"/>
      <c r="G460" s="21">
        <f>IF(OR($B460="",$E460=""),"",IF($C460="Sold",-ABS($E460),IF($C460="Adjustment",$E460,ABS($E460))))</f>
        <v/>
      </c>
    </row>
    <row r="461">
      <c r="A461" s="24" t="n"/>
      <c r="B461" s="19" t="n"/>
      <c r="C461" s="19" t="n"/>
      <c r="D461" s="19" t="n"/>
      <c r="E461" s="19" t="n"/>
      <c r="F461" s="19" t="n"/>
      <c r="G461" s="21">
        <f>IF(OR($B461="",$E461=""),"",IF($C461="Sold",-ABS($E461),IF($C461="Adjustment",$E461,ABS($E461))))</f>
        <v/>
      </c>
    </row>
    <row r="462">
      <c r="A462" s="24" t="n"/>
      <c r="B462" s="19" t="n"/>
      <c r="C462" s="19" t="n"/>
      <c r="D462" s="19" t="n"/>
      <c r="E462" s="19" t="n"/>
      <c r="F462" s="19" t="n"/>
      <c r="G462" s="21">
        <f>IF(OR($B462="",$E462=""),"",IF($C462="Sold",-ABS($E462),IF($C462="Adjustment",$E462,ABS($E462))))</f>
        <v/>
      </c>
    </row>
    <row r="463">
      <c r="A463" s="24" t="n"/>
      <c r="B463" s="19" t="n"/>
      <c r="C463" s="19" t="n"/>
      <c r="D463" s="19" t="n"/>
      <c r="E463" s="19" t="n"/>
      <c r="F463" s="19" t="n"/>
      <c r="G463" s="21">
        <f>IF(OR($B463="",$E463=""),"",IF($C463="Sold",-ABS($E463),IF($C463="Adjustment",$E463,ABS($E463))))</f>
        <v/>
      </c>
    </row>
    <row r="464">
      <c r="A464" s="24" t="n"/>
      <c r="B464" s="19" t="n"/>
      <c r="C464" s="19" t="n"/>
      <c r="D464" s="19" t="n"/>
      <c r="E464" s="19" t="n"/>
      <c r="F464" s="19" t="n"/>
      <c r="G464" s="21">
        <f>IF(OR($B464="",$E464=""),"",IF($C464="Sold",-ABS($E464),IF($C464="Adjustment",$E464,ABS($E464))))</f>
        <v/>
      </c>
    </row>
    <row r="465">
      <c r="A465" s="24" t="n"/>
      <c r="B465" s="19" t="n"/>
      <c r="C465" s="19" t="n"/>
      <c r="D465" s="19" t="n"/>
      <c r="E465" s="19" t="n"/>
      <c r="F465" s="19" t="n"/>
      <c r="G465" s="21">
        <f>IF(OR($B465="",$E465=""),"",IF($C465="Sold",-ABS($E465),IF($C465="Adjustment",$E465,ABS($E465))))</f>
        <v/>
      </c>
    </row>
    <row r="466">
      <c r="A466" s="24" t="n"/>
      <c r="B466" s="19" t="n"/>
      <c r="C466" s="19" t="n"/>
      <c r="D466" s="19" t="n"/>
      <c r="E466" s="19" t="n"/>
      <c r="F466" s="19" t="n"/>
      <c r="G466" s="21">
        <f>IF(OR($B466="",$E466=""),"",IF($C466="Sold",-ABS($E466),IF($C466="Adjustment",$E466,ABS($E466))))</f>
        <v/>
      </c>
    </row>
    <row r="467">
      <c r="A467" s="24" t="n"/>
      <c r="B467" s="19" t="n"/>
      <c r="C467" s="19" t="n"/>
      <c r="D467" s="19" t="n"/>
      <c r="E467" s="19" t="n"/>
      <c r="F467" s="19" t="n"/>
      <c r="G467" s="21">
        <f>IF(OR($B467="",$E467=""),"",IF($C467="Sold",-ABS($E467),IF($C467="Adjustment",$E467,ABS($E467))))</f>
        <v/>
      </c>
    </row>
    <row r="468">
      <c r="A468" s="24" t="n"/>
      <c r="B468" s="19" t="n"/>
      <c r="C468" s="19" t="n"/>
      <c r="D468" s="19" t="n"/>
      <c r="E468" s="19" t="n"/>
      <c r="F468" s="19" t="n"/>
      <c r="G468" s="21">
        <f>IF(OR($B468="",$E468=""),"",IF($C468="Sold",-ABS($E468),IF($C468="Adjustment",$E468,ABS($E468))))</f>
        <v/>
      </c>
    </row>
    <row r="469">
      <c r="A469" s="24" t="n"/>
      <c r="B469" s="19" t="n"/>
      <c r="C469" s="19" t="n"/>
      <c r="D469" s="19" t="n"/>
      <c r="E469" s="19" t="n"/>
      <c r="F469" s="19" t="n"/>
      <c r="G469" s="21">
        <f>IF(OR($B469="",$E469=""),"",IF($C469="Sold",-ABS($E469),IF($C469="Adjustment",$E469,ABS($E469))))</f>
        <v/>
      </c>
    </row>
    <row r="470">
      <c r="A470" s="24" t="n"/>
      <c r="B470" s="19" t="n"/>
      <c r="C470" s="19" t="n"/>
      <c r="D470" s="19" t="n"/>
      <c r="E470" s="19" t="n"/>
      <c r="F470" s="19" t="n"/>
      <c r="G470" s="21">
        <f>IF(OR($B470="",$E470=""),"",IF($C470="Sold",-ABS($E470),IF($C470="Adjustment",$E470,ABS($E470))))</f>
        <v/>
      </c>
    </row>
    <row r="471">
      <c r="A471" s="24" t="n"/>
      <c r="B471" s="19" t="n"/>
      <c r="C471" s="19" t="n"/>
      <c r="D471" s="19" t="n"/>
      <c r="E471" s="19" t="n"/>
      <c r="F471" s="19" t="n"/>
      <c r="G471" s="21">
        <f>IF(OR($B471="",$E471=""),"",IF($C471="Sold",-ABS($E471),IF($C471="Adjustment",$E471,ABS($E471))))</f>
        <v/>
      </c>
    </row>
    <row r="472">
      <c r="A472" s="24" t="n"/>
      <c r="B472" s="19" t="n"/>
      <c r="C472" s="19" t="n"/>
      <c r="D472" s="19" t="n"/>
      <c r="E472" s="19" t="n"/>
      <c r="F472" s="19" t="n"/>
      <c r="G472" s="21">
        <f>IF(OR($B472="",$E472=""),"",IF($C472="Sold",-ABS($E472),IF($C472="Adjustment",$E472,ABS($E472))))</f>
        <v/>
      </c>
    </row>
    <row r="473">
      <c r="A473" s="24" t="n"/>
      <c r="B473" s="19" t="n"/>
      <c r="C473" s="19" t="n"/>
      <c r="D473" s="19" t="n"/>
      <c r="E473" s="19" t="n"/>
      <c r="F473" s="19" t="n"/>
      <c r="G473" s="21">
        <f>IF(OR($B473="",$E473=""),"",IF($C473="Sold",-ABS($E473),IF($C473="Adjustment",$E473,ABS($E473))))</f>
        <v/>
      </c>
    </row>
    <row r="474">
      <c r="A474" s="24" t="n"/>
      <c r="B474" s="19" t="n"/>
      <c r="C474" s="19" t="n"/>
      <c r="D474" s="19" t="n"/>
      <c r="E474" s="19" t="n"/>
      <c r="F474" s="19" t="n"/>
      <c r="G474" s="21">
        <f>IF(OR($B474="",$E474=""),"",IF($C474="Sold",-ABS($E474),IF($C474="Adjustment",$E474,ABS($E474))))</f>
        <v/>
      </c>
    </row>
    <row r="475">
      <c r="A475" s="24" t="n"/>
      <c r="B475" s="19" t="n"/>
      <c r="C475" s="19" t="n"/>
      <c r="D475" s="19" t="n"/>
      <c r="E475" s="19" t="n"/>
      <c r="F475" s="19" t="n"/>
      <c r="G475" s="21">
        <f>IF(OR($B475="",$E475=""),"",IF($C475="Sold",-ABS($E475),IF($C475="Adjustment",$E475,ABS($E475))))</f>
        <v/>
      </c>
    </row>
    <row r="476">
      <c r="A476" s="24" t="n"/>
      <c r="B476" s="19" t="n"/>
      <c r="C476" s="19" t="n"/>
      <c r="D476" s="19" t="n"/>
      <c r="E476" s="19" t="n"/>
      <c r="F476" s="19" t="n"/>
      <c r="G476" s="21">
        <f>IF(OR($B476="",$E476=""),"",IF($C476="Sold",-ABS($E476),IF($C476="Adjustment",$E476,ABS($E476))))</f>
        <v/>
      </c>
    </row>
    <row r="477">
      <c r="A477" s="24" t="n"/>
      <c r="B477" s="19" t="n"/>
      <c r="C477" s="19" t="n"/>
      <c r="D477" s="19" t="n"/>
      <c r="E477" s="19" t="n"/>
      <c r="F477" s="19" t="n"/>
      <c r="G477" s="21">
        <f>IF(OR($B477="",$E477=""),"",IF($C477="Sold",-ABS($E477),IF($C477="Adjustment",$E477,ABS($E477))))</f>
        <v/>
      </c>
    </row>
    <row r="478">
      <c r="A478" s="24" t="n"/>
      <c r="B478" s="19" t="n"/>
      <c r="C478" s="19" t="n"/>
      <c r="D478" s="19" t="n"/>
      <c r="E478" s="19" t="n"/>
      <c r="F478" s="19" t="n"/>
      <c r="G478" s="21">
        <f>IF(OR($B478="",$E478=""),"",IF($C478="Sold",-ABS($E478),IF($C478="Adjustment",$E478,ABS($E478))))</f>
        <v/>
      </c>
    </row>
    <row r="479">
      <c r="A479" s="24" t="n"/>
      <c r="B479" s="19" t="n"/>
      <c r="C479" s="19" t="n"/>
      <c r="D479" s="19" t="n"/>
      <c r="E479" s="19" t="n"/>
      <c r="F479" s="19" t="n"/>
      <c r="G479" s="21">
        <f>IF(OR($B479="",$E479=""),"",IF($C479="Sold",-ABS($E479),IF($C479="Adjustment",$E479,ABS($E479))))</f>
        <v/>
      </c>
    </row>
    <row r="480">
      <c r="A480" s="24" t="n"/>
      <c r="B480" s="19" t="n"/>
      <c r="C480" s="19" t="n"/>
      <c r="D480" s="19" t="n"/>
      <c r="E480" s="19" t="n"/>
      <c r="F480" s="19" t="n"/>
      <c r="G480" s="21">
        <f>IF(OR($B480="",$E480=""),"",IF($C480="Sold",-ABS($E480),IF($C480="Adjustment",$E480,ABS($E480))))</f>
        <v/>
      </c>
    </row>
    <row r="481">
      <c r="A481" s="24" t="n"/>
      <c r="B481" s="19" t="n"/>
      <c r="C481" s="19" t="n"/>
      <c r="D481" s="19" t="n"/>
      <c r="E481" s="19" t="n"/>
      <c r="F481" s="19" t="n"/>
      <c r="G481" s="21">
        <f>IF(OR($B481="",$E481=""),"",IF($C481="Sold",-ABS($E481),IF($C481="Adjustment",$E481,ABS($E481))))</f>
        <v/>
      </c>
    </row>
    <row r="482">
      <c r="A482" s="24" t="n"/>
      <c r="B482" s="19" t="n"/>
      <c r="C482" s="19" t="n"/>
      <c r="D482" s="19" t="n"/>
      <c r="E482" s="19" t="n"/>
      <c r="F482" s="19" t="n"/>
      <c r="G482" s="21">
        <f>IF(OR($B482="",$E482=""),"",IF($C482="Sold",-ABS($E482),IF($C482="Adjustment",$E482,ABS($E482))))</f>
        <v/>
      </c>
    </row>
    <row r="483">
      <c r="A483" s="24" t="n"/>
      <c r="B483" s="19" t="n"/>
      <c r="C483" s="19" t="n"/>
      <c r="D483" s="19" t="n"/>
      <c r="E483" s="19" t="n"/>
      <c r="F483" s="19" t="n"/>
      <c r="G483" s="21">
        <f>IF(OR($B483="",$E483=""),"",IF($C483="Sold",-ABS($E483),IF($C483="Adjustment",$E483,ABS($E483))))</f>
        <v/>
      </c>
    </row>
    <row r="484">
      <c r="A484" s="24" t="n"/>
      <c r="B484" s="19" t="n"/>
      <c r="C484" s="19" t="n"/>
      <c r="D484" s="19" t="n"/>
      <c r="E484" s="19" t="n"/>
      <c r="F484" s="19" t="n"/>
      <c r="G484" s="21">
        <f>IF(OR($B484="",$E484=""),"",IF($C484="Sold",-ABS($E484),IF($C484="Adjustment",$E484,ABS($E484))))</f>
        <v/>
      </c>
    </row>
    <row r="485">
      <c r="A485" s="24" t="n"/>
      <c r="B485" s="19" t="n"/>
      <c r="C485" s="19" t="n"/>
      <c r="D485" s="19" t="n"/>
      <c r="E485" s="19" t="n"/>
      <c r="F485" s="19" t="n"/>
      <c r="G485" s="21">
        <f>IF(OR($B485="",$E485=""),"",IF($C485="Sold",-ABS($E485),IF($C485="Adjustment",$E485,ABS($E485))))</f>
        <v/>
      </c>
    </row>
    <row r="486">
      <c r="A486" s="24" t="n"/>
      <c r="B486" s="19" t="n"/>
      <c r="C486" s="19" t="n"/>
      <c r="D486" s="19" t="n"/>
      <c r="E486" s="19" t="n"/>
      <c r="F486" s="19" t="n"/>
      <c r="G486" s="21">
        <f>IF(OR($B486="",$E486=""),"",IF($C486="Sold",-ABS($E486),IF($C486="Adjustment",$E486,ABS($E486))))</f>
        <v/>
      </c>
    </row>
    <row r="487">
      <c r="A487" s="24" t="n"/>
      <c r="B487" s="19" t="n"/>
      <c r="C487" s="19" t="n"/>
      <c r="D487" s="19" t="n"/>
      <c r="E487" s="19" t="n"/>
      <c r="F487" s="19" t="n"/>
      <c r="G487" s="21">
        <f>IF(OR($B487="",$E487=""),"",IF($C487="Sold",-ABS($E487),IF($C487="Adjustment",$E487,ABS($E487))))</f>
        <v/>
      </c>
    </row>
    <row r="488">
      <c r="A488" s="24" t="n"/>
      <c r="B488" s="19" t="n"/>
      <c r="C488" s="19" t="n"/>
      <c r="D488" s="19" t="n"/>
      <c r="E488" s="19" t="n"/>
      <c r="F488" s="19" t="n"/>
      <c r="G488" s="21">
        <f>IF(OR($B488="",$E488=""),"",IF($C488="Sold",-ABS($E488),IF($C488="Adjustment",$E488,ABS($E488))))</f>
        <v/>
      </c>
    </row>
    <row r="489">
      <c r="A489" s="24" t="n"/>
      <c r="B489" s="19" t="n"/>
      <c r="C489" s="19" t="n"/>
      <c r="D489" s="19" t="n"/>
      <c r="E489" s="19" t="n"/>
      <c r="F489" s="19" t="n"/>
      <c r="G489" s="21">
        <f>IF(OR($B489="",$E489=""),"",IF($C489="Sold",-ABS($E489),IF($C489="Adjustment",$E489,ABS($E489))))</f>
        <v/>
      </c>
    </row>
    <row r="490">
      <c r="A490" s="24" t="n"/>
      <c r="B490" s="19" t="n"/>
      <c r="C490" s="19" t="n"/>
      <c r="D490" s="19" t="n"/>
      <c r="E490" s="19" t="n"/>
      <c r="F490" s="19" t="n"/>
      <c r="G490" s="21">
        <f>IF(OR($B490="",$E490=""),"",IF($C490="Sold",-ABS($E490),IF($C490="Adjustment",$E490,ABS($E490))))</f>
        <v/>
      </c>
    </row>
    <row r="491">
      <c r="A491" s="24" t="n"/>
      <c r="B491" s="19" t="n"/>
      <c r="C491" s="19" t="n"/>
      <c r="D491" s="19" t="n"/>
      <c r="E491" s="19" t="n"/>
      <c r="F491" s="19" t="n"/>
      <c r="G491" s="21">
        <f>IF(OR($B491="",$E491=""),"",IF($C491="Sold",-ABS($E491),IF($C491="Adjustment",$E491,ABS($E491))))</f>
        <v/>
      </c>
    </row>
    <row r="492">
      <c r="A492" s="24" t="n"/>
      <c r="B492" s="19" t="n"/>
      <c r="C492" s="19" t="n"/>
      <c r="D492" s="19" t="n"/>
      <c r="E492" s="19" t="n"/>
      <c r="F492" s="19" t="n"/>
      <c r="G492" s="21">
        <f>IF(OR($B492="",$E492=""),"",IF($C492="Sold",-ABS($E492),IF($C492="Adjustment",$E492,ABS($E492))))</f>
        <v/>
      </c>
    </row>
    <row r="493">
      <c r="A493" s="24" t="n"/>
      <c r="B493" s="19" t="n"/>
      <c r="C493" s="19" t="n"/>
      <c r="D493" s="19" t="n"/>
      <c r="E493" s="19" t="n"/>
      <c r="F493" s="19" t="n"/>
      <c r="G493" s="21">
        <f>IF(OR($B493="",$E493=""),"",IF($C493="Sold",-ABS($E493),IF($C493="Adjustment",$E493,ABS($E493))))</f>
        <v/>
      </c>
    </row>
    <row r="494">
      <c r="A494" s="24" t="n"/>
      <c r="B494" s="19" t="n"/>
      <c r="C494" s="19" t="n"/>
      <c r="D494" s="19" t="n"/>
      <c r="E494" s="19" t="n"/>
      <c r="F494" s="19" t="n"/>
      <c r="G494" s="21">
        <f>IF(OR($B494="",$E494=""),"",IF($C494="Sold",-ABS($E494),IF($C494="Adjustment",$E494,ABS($E494))))</f>
        <v/>
      </c>
    </row>
    <row r="495">
      <c r="A495" s="24" t="n"/>
      <c r="B495" s="19" t="n"/>
      <c r="C495" s="19" t="n"/>
      <c r="D495" s="19" t="n"/>
      <c r="E495" s="19" t="n"/>
      <c r="F495" s="19" t="n"/>
      <c r="G495" s="21">
        <f>IF(OR($B495="",$E495=""),"",IF($C495="Sold",-ABS($E495),IF($C495="Adjustment",$E495,ABS($E495))))</f>
        <v/>
      </c>
    </row>
    <row r="496">
      <c r="A496" s="24" t="n"/>
      <c r="B496" s="19" t="n"/>
      <c r="C496" s="19" t="n"/>
      <c r="D496" s="19" t="n"/>
      <c r="E496" s="19" t="n"/>
      <c r="F496" s="19" t="n"/>
      <c r="G496" s="21">
        <f>IF(OR($B496="",$E496=""),"",IF($C496="Sold",-ABS($E496),IF($C496="Adjustment",$E496,ABS($E496))))</f>
        <v/>
      </c>
    </row>
    <row r="497">
      <c r="A497" s="24" t="n"/>
      <c r="B497" s="19" t="n"/>
      <c r="C497" s="19" t="n"/>
      <c r="D497" s="19" t="n"/>
      <c r="E497" s="19" t="n"/>
      <c r="F497" s="19" t="n"/>
      <c r="G497" s="21">
        <f>IF(OR($B497="",$E497=""),"",IF($C497="Sold",-ABS($E497),IF($C497="Adjustment",$E497,ABS($E497))))</f>
        <v/>
      </c>
    </row>
    <row r="498">
      <c r="A498" s="24" t="n"/>
      <c r="B498" s="19" t="n"/>
      <c r="C498" s="19" t="n"/>
      <c r="D498" s="19" t="n"/>
      <c r="E498" s="19" t="n"/>
      <c r="F498" s="19" t="n"/>
      <c r="G498" s="21">
        <f>IF(OR($B498="",$E498=""),"",IF($C498="Sold",-ABS($E498),IF($C498="Adjustment",$E498,ABS($E498))))</f>
        <v/>
      </c>
    </row>
    <row r="499">
      <c r="A499" s="24" t="n"/>
      <c r="B499" s="19" t="n"/>
      <c r="C499" s="19" t="n"/>
      <c r="D499" s="19" t="n"/>
      <c r="E499" s="19" t="n"/>
      <c r="F499" s="19" t="n"/>
      <c r="G499" s="21">
        <f>IF(OR($B499="",$E499=""),"",IF($C499="Sold",-ABS($E499),IF($C499="Adjustment",$E499,ABS($E499))))</f>
        <v/>
      </c>
    </row>
    <row r="500">
      <c r="A500" s="24" t="n"/>
      <c r="B500" s="19" t="n"/>
      <c r="C500" s="19" t="n"/>
      <c r="D500" s="19" t="n"/>
      <c r="E500" s="19" t="n"/>
      <c r="F500" s="19" t="n"/>
      <c r="G500" s="21">
        <f>IF(OR($B500="",$E500=""),"",IF($C500="Sold",-ABS($E500),IF($C500="Adjustment",$E500,ABS($E500))))</f>
        <v/>
      </c>
    </row>
    <row r="501">
      <c r="A501" s="24" t="n"/>
      <c r="B501" s="19" t="n"/>
      <c r="C501" s="19" t="n"/>
      <c r="D501" s="19" t="n"/>
      <c r="E501" s="19" t="n"/>
      <c r="F501" s="19" t="n"/>
      <c r="G501" s="21">
        <f>IF(OR($B501="",$E501=""),"",IF($C501="Sold",-ABS($E501),IF($C501="Adjustment",$E501,ABS($E501))))</f>
        <v/>
      </c>
    </row>
    <row r="502">
      <c r="A502" s="24" t="n"/>
      <c r="B502" s="19" t="n"/>
      <c r="C502" s="19" t="n"/>
      <c r="D502" s="19" t="n"/>
      <c r="E502" s="19" t="n"/>
      <c r="F502" s="19" t="n"/>
      <c r="G502" s="21">
        <f>IF(OR($B502="",$E502=""),"",IF($C502="Sold",-ABS($E502),IF($C502="Adjustment",$E502,ABS($E502))))</f>
        <v/>
      </c>
    </row>
    <row r="503">
      <c r="A503" s="24" t="n"/>
      <c r="B503" s="19" t="n"/>
      <c r="C503" s="19" t="n"/>
      <c r="D503" s="19" t="n"/>
      <c r="E503" s="19" t="n"/>
      <c r="F503" s="19" t="n"/>
      <c r="G503" s="21">
        <f>IF(OR($B503="",$E503=""),"",IF($C503="Sold",-ABS($E503),IF($C503="Adjustment",$E503,ABS($E503))))</f>
        <v/>
      </c>
    </row>
    <row r="504">
      <c r="A504" s="24" t="n"/>
      <c r="B504" s="19" t="n"/>
      <c r="C504" s="19" t="n"/>
      <c r="D504" s="19" t="n"/>
      <c r="E504" s="19" t="n"/>
      <c r="F504" s="19" t="n"/>
      <c r="G504" s="21">
        <f>IF(OR($B504="",$E504=""),"",IF($C504="Sold",-ABS($E504),IF($C504="Adjustment",$E504,ABS($E504))))</f>
        <v/>
      </c>
    </row>
    <row r="505">
      <c r="A505" s="24" t="n"/>
      <c r="B505" s="19" t="n"/>
      <c r="C505" s="19" t="n"/>
      <c r="D505" s="19" t="n"/>
      <c r="E505" s="19" t="n"/>
      <c r="F505" s="19" t="n"/>
      <c r="G505" s="21">
        <f>IF(OR($B505="",$E505=""),"",IF($C505="Sold",-ABS($E505),IF($C505="Adjustment",$E505,ABS($E505))))</f>
        <v/>
      </c>
    </row>
    <row r="506">
      <c r="A506" s="24" t="n"/>
      <c r="B506" s="19" t="n"/>
      <c r="C506" s="19" t="n"/>
      <c r="D506" s="19" t="n"/>
      <c r="E506" s="19" t="n"/>
      <c r="F506" s="19" t="n"/>
      <c r="G506" s="21">
        <f>IF(OR($B506="",$E506=""),"",IF($C506="Sold",-ABS($E506),IF($C506="Adjustment",$E506,ABS($E506))))</f>
        <v/>
      </c>
    </row>
    <row r="507">
      <c r="A507" s="24" t="n"/>
      <c r="B507" s="19" t="n"/>
      <c r="C507" s="19" t="n"/>
      <c r="D507" s="19" t="n"/>
      <c r="E507" s="19" t="n"/>
      <c r="F507" s="19" t="n"/>
      <c r="G507" s="21">
        <f>IF(OR($B507="",$E507=""),"",IF($C507="Sold",-ABS($E507),IF($C507="Adjustment",$E507,ABS($E507))))</f>
        <v/>
      </c>
    </row>
    <row r="508">
      <c r="A508" s="24" t="n"/>
      <c r="B508" s="19" t="n"/>
      <c r="C508" s="19" t="n"/>
      <c r="D508" s="19" t="n"/>
      <c r="E508" s="19" t="n"/>
      <c r="F508" s="19" t="n"/>
      <c r="G508" s="21">
        <f>IF(OR($B508="",$E508=""),"",IF($C508="Sold",-ABS($E508),IF($C508="Adjustment",$E508,ABS($E508))))</f>
        <v/>
      </c>
    </row>
    <row r="509">
      <c r="A509" s="24" t="n"/>
      <c r="B509" s="19" t="n"/>
      <c r="C509" s="19" t="n"/>
      <c r="D509" s="19" t="n"/>
      <c r="E509" s="19" t="n"/>
      <c r="F509" s="19" t="n"/>
      <c r="G509" s="21">
        <f>IF(OR($B509="",$E509=""),"",IF($C509="Sold",-ABS($E509),IF($C509="Adjustment",$E509,ABS($E509))))</f>
        <v/>
      </c>
    </row>
    <row r="510">
      <c r="A510" s="24" t="n"/>
      <c r="B510" s="19" t="n"/>
      <c r="C510" s="19" t="n"/>
      <c r="D510" s="19" t="n"/>
      <c r="E510" s="19" t="n"/>
      <c r="F510" s="19" t="n"/>
      <c r="G510" s="21">
        <f>IF(OR($B510="",$E510=""),"",IF($C510="Sold",-ABS($E510),IF($C510="Adjustment",$E510,ABS($E510))))</f>
        <v/>
      </c>
    </row>
    <row r="511">
      <c r="A511" s="24" t="n"/>
      <c r="B511" s="19" t="n"/>
      <c r="C511" s="19" t="n"/>
      <c r="D511" s="19" t="n"/>
      <c r="E511" s="19" t="n"/>
      <c r="F511" s="19" t="n"/>
      <c r="G511" s="21">
        <f>IF(OR($B511="",$E511=""),"",IF($C511="Sold",-ABS($E511),IF($C511="Adjustment",$E511,ABS($E511))))</f>
        <v/>
      </c>
    </row>
    <row r="512">
      <c r="A512" s="24" t="n"/>
      <c r="B512" s="19" t="n"/>
      <c r="C512" s="19" t="n"/>
      <c r="D512" s="19" t="n"/>
      <c r="E512" s="19" t="n"/>
      <c r="F512" s="19" t="n"/>
      <c r="G512" s="21">
        <f>IF(OR($B512="",$E512=""),"",IF($C512="Sold",-ABS($E512),IF($C512="Adjustment",$E512,ABS($E512))))</f>
        <v/>
      </c>
    </row>
    <row r="513">
      <c r="A513" s="24" t="n"/>
      <c r="B513" s="19" t="n"/>
      <c r="C513" s="19" t="n"/>
      <c r="D513" s="19" t="n"/>
      <c r="E513" s="19" t="n"/>
      <c r="F513" s="19" t="n"/>
      <c r="G513" s="21">
        <f>IF(OR($B513="",$E513=""),"",IF($C513="Sold",-ABS($E513),IF($C513="Adjustment",$E513,ABS($E513))))</f>
        <v/>
      </c>
    </row>
    <row r="514">
      <c r="A514" s="24" t="n"/>
      <c r="B514" s="19" t="n"/>
      <c r="C514" s="19" t="n"/>
      <c r="D514" s="19" t="n"/>
      <c r="E514" s="19" t="n"/>
      <c r="F514" s="19" t="n"/>
      <c r="G514" s="21">
        <f>IF(OR($B514="",$E514=""),"",IF($C514="Sold",-ABS($E514),IF($C514="Adjustment",$E514,ABS($E514))))</f>
        <v/>
      </c>
    </row>
    <row r="515">
      <c r="A515" s="24" t="n"/>
      <c r="B515" s="19" t="n"/>
      <c r="C515" s="19" t="n"/>
      <c r="D515" s="19" t="n"/>
      <c r="E515" s="19" t="n"/>
      <c r="F515" s="19" t="n"/>
      <c r="G515" s="21">
        <f>IF(OR($B515="",$E515=""),"",IF($C515="Sold",-ABS($E515),IF($C515="Adjustment",$E515,ABS($E515))))</f>
        <v/>
      </c>
    </row>
    <row r="516">
      <c r="A516" s="24" t="n"/>
      <c r="B516" s="19" t="n"/>
      <c r="C516" s="19" t="n"/>
      <c r="D516" s="19" t="n"/>
      <c r="E516" s="19" t="n"/>
      <c r="F516" s="19" t="n"/>
      <c r="G516" s="21">
        <f>IF(OR($B516="",$E516=""),"",IF($C516="Sold",-ABS($E516),IF($C516="Adjustment",$E516,ABS($E516))))</f>
        <v/>
      </c>
    </row>
    <row r="517">
      <c r="A517" s="24" t="n"/>
      <c r="B517" s="19" t="n"/>
      <c r="C517" s="19" t="n"/>
      <c r="D517" s="19" t="n"/>
      <c r="E517" s="19" t="n"/>
      <c r="F517" s="19" t="n"/>
      <c r="G517" s="21">
        <f>IF(OR($B517="",$E517=""),"",IF($C517="Sold",-ABS($E517),IF($C517="Adjustment",$E517,ABS($E517))))</f>
        <v/>
      </c>
    </row>
    <row r="518">
      <c r="A518" s="24" t="n"/>
      <c r="B518" s="19" t="n"/>
      <c r="C518" s="19" t="n"/>
      <c r="D518" s="19" t="n"/>
      <c r="E518" s="19" t="n"/>
      <c r="F518" s="19" t="n"/>
      <c r="G518" s="21">
        <f>IF(OR($B518="",$E518=""),"",IF($C518="Sold",-ABS($E518),IF($C518="Adjustment",$E518,ABS($E518))))</f>
        <v/>
      </c>
    </row>
    <row r="519">
      <c r="A519" s="24" t="n"/>
      <c r="B519" s="19" t="n"/>
      <c r="C519" s="19" t="n"/>
      <c r="D519" s="19" t="n"/>
      <c r="E519" s="19" t="n"/>
      <c r="F519" s="19" t="n"/>
      <c r="G519" s="21">
        <f>IF(OR($B519="",$E519=""),"",IF($C519="Sold",-ABS($E519),IF($C519="Adjustment",$E519,ABS($E519))))</f>
        <v/>
      </c>
    </row>
    <row r="520">
      <c r="A520" s="24" t="n"/>
      <c r="B520" s="19" t="n"/>
      <c r="C520" s="19" t="n"/>
      <c r="D520" s="19" t="n"/>
      <c r="E520" s="19" t="n"/>
      <c r="F520" s="19" t="n"/>
      <c r="G520" s="21">
        <f>IF(OR($B520="",$E520=""),"",IF($C520="Sold",-ABS($E520),IF($C520="Adjustment",$E520,ABS($E520))))</f>
        <v/>
      </c>
    </row>
    <row r="521">
      <c r="A521" s="24" t="n"/>
      <c r="B521" s="19" t="n"/>
      <c r="C521" s="19" t="n"/>
      <c r="D521" s="19" t="n"/>
      <c r="E521" s="19" t="n"/>
      <c r="F521" s="19" t="n"/>
      <c r="G521" s="21">
        <f>IF(OR($B521="",$E521=""),"",IF($C521="Sold",-ABS($E521),IF($C521="Adjustment",$E521,ABS($E521))))</f>
        <v/>
      </c>
    </row>
    <row r="522">
      <c r="A522" s="24" t="n"/>
      <c r="B522" s="19" t="n"/>
      <c r="C522" s="19" t="n"/>
      <c r="D522" s="19" t="n"/>
      <c r="E522" s="19" t="n"/>
      <c r="F522" s="19" t="n"/>
      <c r="G522" s="21">
        <f>IF(OR($B522="",$E522=""),"",IF($C522="Sold",-ABS($E522),IF($C522="Adjustment",$E522,ABS($E522))))</f>
        <v/>
      </c>
    </row>
    <row r="523">
      <c r="A523" s="24" t="n"/>
      <c r="B523" s="19" t="n"/>
      <c r="C523" s="19" t="n"/>
      <c r="D523" s="19" t="n"/>
      <c r="E523" s="19" t="n"/>
      <c r="F523" s="19" t="n"/>
      <c r="G523" s="21">
        <f>IF(OR($B523="",$E523=""),"",IF($C523="Sold",-ABS($E523),IF($C523="Adjustment",$E523,ABS($E523))))</f>
        <v/>
      </c>
    </row>
    <row r="524">
      <c r="A524" s="24" t="n"/>
      <c r="B524" s="19" t="n"/>
      <c r="C524" s="19" t="n"/>
      <c r="D524" s="19" t="n"/>
      <c r="E524" s="19" t="n"/>
      <c r="F524" s="19" t="n"/>
      <c r="G524" s="21">
        <f>IF(OR($B524="",$E524=""),"",IF($C524="Sold",-ABS($E524),IF($C524="Adjustment",$E524,ABS($E524))))</f>
        <v/>
      </c>
    </row>
    <row r="525">
      <c r="A525" s="24" t="n"/>
      <c r="B525" s="19" t="n"/>
      <c r="C525" s="19" t="n"/>
      <c r="D525" s="19" t="n"/>
      <c r="E525" s="19" t="n"/>
      <c r="F525" s="19" t="n"/>
      <c r="G525" s="21">
        <f>IF(OR($B525="",$E525=""),"",IF($C525="Sold",-ABS($E525),IF($C525="Adjustment",$E525,ABS($E525))))</f>
        <v/>
      </c>
    </row>
    <row r="526">
      <c r="A526" s="24" t="n"/>
      <c r="B526" s="19" t="n"/>
      <c r="C526" s="19" t="n"/>
      <c r="D526" s="19" t="n"/>
      <c r="E526" s="19" t="n"/>
      <c r="F526" s="19" t="n"/>
      <c r="G526" s="21">
        <f>IF(OR($B526="",$E526=""),"",IF($C526="Sold",-ABS($E526),IF($C526="Adjustment",$E526,ABS($E526))))</f>
        <v/>
      </c>
    </row>
    <row r="527">
      <c r="A527" s="24" t="n"/>
      <c r="B527" s="19" t="n"/>
      <c r="C527" s="19" t="n"/>
      <c r="D527" s="19" t="n"/>
      <c r="E527" s="19" t="n"/>
      <c r="F527" s="19" t="n"/>
      <c r="G527" s="21">
        <f>IF(OR($B527="",$E527=""),"",IF($C527="Sold",-ABS($E527),IF($C527="Adjustment",$E527,ABS($E527))))</f>
        <v/>
      </c>
    </row>
    <row r="528">
      <c r="A528" s="24" t="n"/>
      <c r="B528" s="19" t="n"/>
      <c r="C528" s="19" t="n"/>
      <c r="D528" s="19" t="n"/>
      <c r="E528" s="19" t="n"/>
      <c r="F528" s="19" t="n"/>
      <c r="G528" s="21">
        <f>IF(OR($B528="",$E528=""),"",IF($C528="Sold",-ABS($E528),IF($C528="Adjustment",$E528,ABS($E528))))</f>
        <v/>
      </c>
    </row>
    <row r="529">
      <c r="A529" s="24" t="n"/>
      <c r="B529" s="19" t="n"/>
      <c r="C529" s="19" t="n"/>
      <c r="D529" s="19" t="n"/>
      <c r="E529" s="19" t="n"/>
      <c r="F529" s="19" t="n"/>
      <c r="G529" s="21">
        <f>IF(OR($B529="",$E529=""),"",IF($C529="Sold",-ABS($E529),IF($C529="Adjustment",$E529,ABS($E529))))</f>
        <v/>
      </c>
    </row>
    <row r="530">
      <c r="A530" s="24" t="n"/>
      <c r="B530" s="19" t="n"/>
      <c r="C530" s="19" t="n"/>
      <c r="D530" s="19" t="n"/>
      <c r="E530" s="19" t="n"/>
      <c r="F530" s="19" t="n"/>
      <c r="G530" s="21">
        <f>IF(OR($B530="",$E530=""),"",IF($C530="Sold",-ABS($E530),IF($C530="Adjustment",$E530,ABS($E530))))</f>
        <v/>
      </c>
    </row>
    <row r="531">
      <c r="A531" s="24" t="n"/>
      <c r="B531" s="19" t="n"/>
      <c r="C531" s="19" t="n"/>
      <c r="D531" s="19" t="n"/>
      <c r="E531" s="19" t="n"/>
      <c r="F531" s="19" t="n"/>
      <c r="G531" s="21">
        <f>IF(OR($B531="",$E531=""),"",IF($C531="Sold",-ABS($E531),IF($C531="Adjustment",$E531,ABS($E531))))</f>
        <v/>
      </c>
    </row>
    <row r="532">
      <c r="A532" s="24" t="n"/>
      <c r="B532" s="19" t="n"/>
      <c r="C532" s="19" t="n"/>
      <c r="D532" s="19" t="n"/>
      <c r="E532" s="19" t="n"/>
      <c r="F532" s="19" t="n"/>
      <c r="G532" s="21">
        <f>IF(OR($B532="",$E532=""),"",IF($C532="Sold",-ABS($E532),IF($C532="Adjustment",$E532,ABS($E532))))</f>
        <v/>
      </c>
    </row>
    <row r="533">
      <c r="A533" s="24" t="n"/>
      <c r="B533" s="19" t="n"/>
      <c r="C533" s="19" t="n"/>
      <c r="D533" s="19" t="n"/>
      <c r="E533" s="19" t="n"/>
      <c r="F533" s="19" t="n"/>
      <c r="G533" s="21">
        <f>IF(OR($B533="",$E533=""),"",IF($C533="Sold",-ABS($E533),IF($C533="Adjustment",$E533,ABS($E533))))</f>
        <v/>
      </c>
    </row>
    <row r="534">
      <c r="A534" s="24" t="n"/>
      <c r="B534" s="19" t="n"/>
      <c r="C534" s="19" t="n"/>
      <c r="D534" s="19" t="n"/>
      <c r="E534" s="19" t="n"/>
      <c r="F534" s="19" t="n"/>
      <c r="G534" s="21">
        <f>IF(OR($B534="",$E534=""),"",IF($C534="Sold",-ABS($E534),IF($C534="Adjustment",$E534,ABS($E534))))</f>
        <v/>
      </c>
    </row>
    <row r="535">
      <c r="A535" s="24" t="n"/>
      <c r="B535" s="19" t="n"/>
      <c r="C535" s="19" t="n"/>
      <c r="D535" s="19" t="n"/>
      <c r="E535" s="19" t="n"/>
      <c r="F535" s="19" t="n"/>
      <c r="G535" s="21">
        <f>IF(OR($B535="",$E535=""),"",IF($C535="Sold",-ABS($E535),IF($C535="Adjustment",$E535,ABS($E535))))</f>
        <v/>
      </c>
    </row>
    <row r="536">
      <c r="A536" s="24" t="n"/>
      <c r="B536" s="19" t="n"/>
      <c r="C536" s="19" t="n"/>
      <c r="D536" s="19" t="n"/>
      <c r="E536" s="19" t="n"/>
      <c r="F536" s="19" t="n"/>
      <c r="G536" s="21">
        <f>IF(OR($B536="",$E536=""),"",IF($C536="Sold",-ABS($E536),IF($C536="Adjustment",$E536,ABS($E536))))</f>
        <v/>
      </c>
    </row>
    <row r="537">
      <c r="A537" s="24" t="n"/>
      <c r="B537" s="19" t="n"/>
      <c r="C537" s="19" t="n"/>
      <c r="D537" s="19" t="n"/>
      <c r="E537" s="19" t="n"/>
      <c r="F537" s="19" t="n"/>
      <c r="G537" s="21">
        <f>IF(OR($B537="",$E537=""),"",IF($C537="Sold",-ABS($E537),IF($C537="Adjustment",$E537,ABS($E537))))</f>
        <v/>
      </c>
    </row>
    <row r="538">
      <c r="A538" s="24" t="n"/>
      <c r="B538" s="19" t="n"/>
      <c r="C538" s="19" t="n"/>
      <c r="D538" s="19" t="n"/>
      <c r="E538" s="19" t="n"/>
      <c r="F538" s="19" t="n"/>
      <c r="G538" s="21">
        <f>IF(OR($B538="",$E538=""),"",IF($C538="Sold",-ABS($E538),IF($C538="Adjustment",$E538,ABS($E538))))</f>
        <v/>
      </c>
    </row>
    <row r="539">
      <c r="A539" s="24" t="n"/>
      <c r="B539" s="19" t="n"/>
      <c r="C539" s="19" t="n"/>
      <c r="D539" s="19" t="n"/>
      <c r="E539" s="19" t="n"/>
      <c r="F539" s="19" t="n"/>
      <c r="G539" s="21">
        <f>IF(OR($B539="",$E539=""),"",IF($C539="Sold",-ABS($E539),IF($C539="Adjustment",$E539,ABS($E539))))</f>
        <v/>
      </c>
    </row>
    <row r="540">
      <c r="A540" s="24" t="n"/>
      <c r="B540" s="19" t="n"/>
      <c r="C540" s="19" t="n"/>
      <c r="D540" s="19" t="n"/>
      <c r="E540" s="19" t="n"/>
      <c r="F540" s="19" t="n"/>
      <c r="G540" s="21">
        <f>IF(OR($B540="",$E540=""),"",IF($C540="Sold",-ABS($E540),IF($C540="Adjustment",$E540,ABS($E540))))</f>
        <v/>
      </c>
    </row>
    <row r="541">
      <c r="A541" s="24" t="n"/>
      <c r="B541" s="19" t="n"/>
      <c r="C541" s="19" t="n"/>
      <c r="D541" s="19" t="n"/>
      <c r="E541" s="19" t="n"/>
      <c r="F541" s="19" t="n"/>
      <c r="G541" s="21">
        <f>IF(OR($B541="",$E541=""),"",IF($C541="Sold",-ABS($E541),IF($C541="Adjustment",$E541,ABS($E541))))</f>
        <v/>
      </c>
    </row>
    <row r="542">
      <c r="A542" s="24" t="n"/>
      <c r="B542" s="19" t="n"/>
      <c r="C542" s="19" t="n"/>
      <c r="D542" s="19" t="n"/>
      <c r="E542" s="19" t="n"/>
      <c r="F542" s="19" t="n"/>
      <c r="G542" s="21">
        <f>IF(OR($B542="",$E542=""),"",IF($C542="Sold",-ABS($E542),IF($C542="Adjustment",$E542,ABS($E542))))</f>
        <v/>
      </c>
    </row>
    <row r="543">
      <c r="A543" s="24" t="n"/>
      <c r="B543" s="19" t="n"/>
      <c r="C543" s="19" t="n"/>
      <c r="D543" s="19" t="n"/>
      <c r="E543" s="19" t="n"/>
      <c r="F543" s="19" t="n"/>
      <c r="G543" s="21">
        <f>IF(OR($B543="",$E543=""),"",IF($C543="Sold",-ABS($E543),IF($C543="Adjustment",$E543,ABS($E543))))</f>
        <v/>
      </c>
    </row>
    <row r="544">
      <c r="A544" s="24" t="n"/>
      <c r="B544" s="19" t="n"/>
      <c r="C544" s="19" t="n"/>
      <c r="D544" s="19" t="n"/>
      <c r="E544" s="19" t="n"/>
      <c r="F544" s="19" t="n"/>
      <c r="G544" s="21">
        <f>IF(OR($B544="",$E544=""),"",IF($C544="Sold",-ABS($E544),IF($C544="Adjustment",$E544,ABS($E544))))</f>
        <v/>
      </c>
    </row>
    <row r="545">
      <c r="A545" s="24" t="n"/>
      <c r="B545" s="19" t="n"/>
      <c r="C545" s="19" t="n"/>
      <c r="D545" s="19" t="n"/>
      <c r="E545" s="19" t="n"/>
      <c r="F545" s="19" t="n"/>
      <c r="G545" s="21">
        <f>IF(OR($B545="",$E545=""),"",IF($C545="Sold",-ABS($E545),IF($C545="Adjustment",$E545,ABS($E545))))</f>
        <v/>
      </c>
    </row>
    <row r="546">
      <c r="A546" s="24" t="n"/>
      <c r="B546" s="19" t="n"/>
      <c r="C546" s="19" t="n"/>
      <c r="D546" s="19" t="n"/>
      <c r="E546" s="19" t="n"/>
      <c r="F546" s="19" t="n"/>
      <c r="G546" s="21">
        <f>IF(OR($B546="",$E546=""),"",IF($C546="Sold",-ABS($E546),IF($C546="Adjustment",$E546,ABS($E546))))</f>
        <v/>
      </c>
    </row>
    <row r="547">
      <c r="A547" s="24" t="n"/>
      <c r="B547" s="19" t="n"/>
      <c r="C547" s="19" t="n"/>
      <c r="D547" s="19" t="n"/>
      <c r="E547" s="19" t="n"/>
      <c r="F547" s="19" t="n"/>
      <c r="G547" s="21">
        <f>IF(OR($B547="",$E547=""),"",IF($C547="Sold",-ABS($E547),IF($C547="Adjustment",$E547,ABS($E547))))</f>
        <v/>
      </c>
    </row>
    <row r="548">
      <c r="A548" s="24" t="n"/>
      <c r="B548" s="19" t="n"/>
      <c r="C548" s="19" t="n"/>
      <c r="D548" s="19" t="n"/>
      <c r="E548" s="19" t="n"/>
      <c r="F548" s="19" t="n"/>
      <c r="G548" s="21">
        <f>IF(OR($B548="",$E548=""),"",IF($C548="Sold",-ABS($E548),IF($C548="Adjustment",$E548,ABS($E548))))</f>
        <v/>
      </c>
    </row>
    <row r="549">
      <c r="A549" s="24" t="n"/>
      <c r="B549" s="19" t="n"/>
      <c r="C549" s="19" t="n"/>
      <c r="D549" s="19" t="n"/>
      <c r="E549" s="19" t="n"/>
      <c r="F549" s="19" t="n"/>
      <c r="G549" s="21">
        <f>IF(OR($B549="",$E549=""),"",IF($C549="Sold",-ABS($E549),IF($C549="Adjustment",$E549,ABS($E549))))</f>
        <v/>
      </c>
    </row>
    <row r="550">
      <c r="A550" s="24" t="n"/>
      <c r="B550" s="19" t="n"/>
      <c r="C550" s="19" t="n"/>
      <c r="D550" s="19" t="n"/>
      <c r="E550" s="19" t="n"/>
      <c r="F550" s="19" t="n"/>
      <c r="G550" s="21">
        <f>IF(OR($B550="",$E550=""),"",IF($C550="Sold",-ABS($E550),IF($C550="Adjustment",$E550,ABS($E550))))</f>
        <v/>
      </c>
    </row>
    <row r="551">
      <c r="A551" s="24" t="n"/>
      <c r="B551" s="19" t="n"/>
      <c r="C551" s="19" t="n"/>
      <c r="D551" s="19" t="n"/>
      <c r="E551" s="19" t="n"/>
      <c r="F551" s="19" t="n"/>
      <c r="G551" s="21">
        <f>IF(OR($B551="",$E551=""),"",IF($C551="Sold",-ABS($E551),IF($C551="Adjustment",$E551,ABS($E551))))</f>
        <v/>
      </c>
    </row>
    <row r="552">
      <c r="A552" s="24" t="n"/>
      <c r="B552" s="19" t="n"/>
      <c r="C552" s="19" t="n"/>
      <c r="D552" s="19" t="n"/>
      <c r="E552" s="19" t="n"/>
      <c r="F552" s="19" t="n"/>
      <c r="G552" s="21">
        <f>IF(OR($B552="",$E552=""),"",IF($C552="Sold",-ABS($E552),IF($C552="Adjustment",$E552,ABS($E552))))</f>
        <v/>
      </c>
    </row>
    <row r="553">
      <c r="A553" s="24" t="n"/>
      <c r="B553" s="19" t="n"/>
      <c r="C553" s="19" t="n"/>
      <c r="D553" s="19" t="n"/>
      <c r="E553" s="19" t="n"/>
      <c r="F553" s="19" t="n"/>
      <c r="G553" s="21">
        <f>IF(OR($B553="",$E553=""),"",IF($C553="Sold",-ABS($E553),IF($C553="Adjustment",$E553,ABS($E553))))</f>
        <v/>
      </c>
    </row>
    <row r="554">
      <c r="A554" s="24" t="n"/>
      <c r="B554" s="19" t="n"/>
      <c r="C554" s="19" t="n"/>
      <c r="D554" s="19" t="n"/>
      <c r="E554" s="19" t="n"/>
      <c r="F554" s="19" t="n"/>
      <c r="G554" s="21">
        <f>IF(OR($B554="",$E554=""),"",IF($C554="Sold",-ABS($E554),IF($C554="Adjustment",$E554,ABS($E554))))</f>
        <v/>
      </c>
    </row>
    <row r="555">
      <c r="A555" s="24" t="n"/>
      <c r="B555" s="19" t="n"/>
      <c r="C555" s="19" t="n"/>
      <c r="D555" s="19" t="n"/>
      <c r="E555" s="19" t="n"/>
      <c r="F555" s="19" t="n"/>
      <c r="G555" s="21">
        <f>IF(OR($B555="",$E555=""),"",IF($C555="Sold",-ABS($E555),IF($C555="Adjustment",$E555,ABS($E555))))</f>
        <v/>
      </c>
    </row>
    <row r="556">
      <c r="A556" s="24" t="n"/>
      <c r="B556" s="19" t="n"/>
      <c r="C556" s="19" t="n"/>
      <c r="D556" s="19" t="n"/>
      <c r="E556" s="19" t="n"/>
      <c r="F556" s="19" t="n"/>
      <c r="G556" s="21">
        <f>IF(OR($B556="",$E556=""),"",IF($C556="Sold",-ABS($E556),IF($C556="Adjustment",$E556,ABS($E556))))</f>
        <v/>
      </c>
    </row>
    <row r="557">
      <c r="A557" s="24" t="n"/>
      <c r="B557" s="19" t="n"/>
      <c r="C557" s="19" t="n"/>
      <c r="D557" s="19" t="n"/>
      <c r="E557" s="19" t="n"/>
      <c r="F557" s="19" t="n"/>
      <c r="G557" s="21">
        <f>IF(OR($B557="",$E557=""),"",IF($C557="Sold",-ABS($E557),IF($C557="Adjustment",$E557,ABS($E557))))</f>
        <v/>
      </c>
    </row>
    <row r="558">
      <c r="A558" s="24" t="n"/>
      <c r="B558" s="19" t="n"/>
      <c r="C558" s="19" t="n"/>
      <c r="D558" s="19" t="n"/>
      <c r="E558" s="19" t="n"/>
      <c r="F558" s="19" t="n"/>
      <c r="G558" s="21">
        <f>IF(OR($B558="",$E558=""),"",IF($C558="Sold",-ABS($E558),IF($C558="Adjustment",$E558,ABS($E558))))</f>
        <v/>
      </c>
    </row>
    <row r="559">
      <c r="A559" s="24" t="n"/>
      <c r="B559" s="19" t="n"/>
      <c r="C559" s="19" t="n"/>
      <c r="D559" s="19" t="n"/>
      <c r="E559" s="19" t="n"/>
      <c r="F559" s="19" t="n"/>
      <c r="G559" s="21">
        <f>IF(OR($B559="",$E559=""),"",IF($C559="Sold",-ABS($E559),IF($C559="Adjustment",$E559,ABS($E559))))</f>
        <v/>
      </c>
    </row>
    <row r="560">
      <c r="A560" s="24" t="n"/>
      <c r="B560" s="19" t="n"/>
      <c r="C560" s="19" t="n"/>
      <c r="D560" s="19" t="n"/>
      <c r="E560" s="19" t="n"/>
      <c r="F560" s="19" t="n"/>
      <c r="G560" s="21">
        <f>IF(OR($B560="",$E560=""),"",IF($C560="Sold",-ABS($E560),IF($C560="Adjustment",$E560,ABS($E560))))</f>
        <v/>
      </c>
    </row>
    <row r="561">
      <c r="A561" s="24" t="n"/>
      <c r="B561" s="19" t="n"/>
      <c r="C561" s="19" t="n"/>
      <c r="D561" s="19" t="n"/>
      <c r="E561" s="19" t="n"/>
      <c r="F561" s="19" t="n"/>
      <c r="G561" s="21">
        <f>IF(OR($B561="",$E561=""),"",IF($C561="Sold",-ABS($E561),IF($C561="Adjustment",$E561,ABS($E561))))</f>
        <v/>
      </c>
    </row>
    <row r="562">
      <c r="A562" s="24" t="n"/>
      <c r="B562" s="19" t="n"/>
      <c r="C562" s="19" t="n"/>
      <c r="D562" s="19" t="n"/>
      <c r="E562" s="19" t="n"/>
      <c r="F562" s="19" t="n"/>
      <c r="G562" s="21">
        <f>IF(OR($B562="",$E562=""),"",IF($C562="Sold",-ABS($E562),IF($C562="Adjustment",$E562,ABS($E562))))</f>
        <v/>
      </c>
    </row>
    <row r="563">
      <c r="A563" s="24" t="n"/>
      <c r="B563" s="19" t="n"/>
      <c r="C563" s="19" t="n"/>
      <c r="D563" s="19" t="n"/>
      <c r="E563" s="19" t="n"/>
      <c r="F563" s="19" t="n"/>
      <c r="G563" s="21">
        <f>IF(OR($B563="",$E563=""),"",IF($C563="Sold",-ABS($E563),IF($C563="Adjustment",$E563,ABS($E563))))</f>
        <v/>
      </c>
    </row>
    <row r="564">
      <c r="A564" s="24" t="n"/>
      <c r="B564" s="19" t="n"/>
      <c r="C564" s="19" t="n"/>
      <c r="D564" s="19" t="n"/>
      <c r="E564" s="19" t="n"/>
      <c r="F564" s="19" t="n"/>
      <c r="G564" s="21">
        <f>IF(OR($B564="",$E564=""),"",IF($C564="Sold",-ABS($E564),IF($C564="Adjustment",$E564,ABS($E564))))</f>
        <v/>
      </c>
    </row>
    <row r="565">
      <c r="A565" s="24" t="n"/>
      <c r="B565" s="19" t="n"/>
      <c r="C565" s="19" t="n"/>
      <c r="D565" s="19" t="n"/>
      <c r="E565" s="19" t="n"/>
      <c r="F565" s="19" t="n"/>
      <c r="G565" s="21">
        <f>IF(OR($B565="",$E565=""),"",IF($C565="Sold",-ABS($E565),IF($C565="Adjustment",$E565,ABS($E565))))</f>
        <v/>
      </c>
    </row>
    <row r="566">
      <c r="A566" s="24" t="n"/>
      <c r="B566" s="19" t="n"/>
      <c r="C566" s="19" t="n"/>
      <c r="D566" s="19" t="n"/>
      <c r="E566" s="19" t="n"/>
      <c r="F566" s="19" t="n"/>
      <c r="G566" s="21">
        <f>IF(OR($B566="",$E566=""),"",IF($C566="Sold",-ABS($E566),IF($C566="Adjustment",$E566,ABS($E566))))</f>
        <v/>
      </c>
    </row>
    <row r="567">
      <c r="A567" s="24" t="n"/>
      <c r="B567" s="19" t="n"/>
      <c r="C567" s="19" t="n"/>
      <c r="D567" s="19" t="n"/>
      <c r="E567" s="19" t="n"/>
      <c r="F567" s="19" t="n"/>
      <c r="G567" s="21">
        <f>IF(OR($B567="",$E567=""),"",IF($C567="Sold",-ABS($E567),IF($C567="Adjustment",$E567,ABS($E567))))</f>
        <v/>
      </c>
    </row>
    <row r="568">
      <c r="A568" s="24" t="n"/>
      <c r="B568" s="19" t="n"/>
      <c r="C568" s="19" t="n"/>
      <c r="D568" s="19" t="n"/>
      <c r="E568" s="19" t="n"/>
      <c r="F568" s="19" t="n"/>
      <c r="G568" s="21">
        <f>IF(OR($B568="",$E568=""),"",IF($C568="Sold",-ABS($E568),IF($C568="Adjustment",$E568,ABS($E568))))</f>
        <v/>
      </c>
    </row>
    <row r="569">
      <c r="A569" s="24" t="n"/>
      <c r="B569" s="19" t="n"/>
      <c r="C569" s="19" t="n"/>
      <c r="D569" s="19" t="n"/>
      <c r="E569" s="19" t="n"/>
      <c r="F569" s="19" t="n"/>
      <c r="G569" s="21">
        <f>IF(OR($B569="",$E569=""),"",IF($C569="Sold",-ABS($E569),IF($C569="Adjustment",$E569,ABS($E569))))</f>
        <v/>
      </c>
    </row>
    <row r="570">
      <c r="A570" s="24" t="n"/>
      <c r="B570" s="19" t="n"/>
      <c r="C570" s="19" t="n"/>
      <c r="D570" s="19" t="n"/>
      <c r="E570" s="19" t="n"/>
      <c r="F570" s="19" t="n"/>
      <c r="G570" s="21">
        <f>IF(OR($B570="",$E570=""),"",IF($C570="Sold",-ABS($E570),IF($C570="Adjustment",$E570,ABS($E570))))</f>
        <v/>
      </c>
    </row>
    <row r="571">
      <c r="A571" s="24" t="n"/>
      <c r="B571" s="19" t="n"/>
      <c r="C571" s="19" t="n"/>
      <c r="D571" s="19" t="n"/>
      <c r="E571" s="19" t="n"/>
      <c r="F571" s="19" t="n"/>
      <c r="G571" s="21">
        <f>IF(OR($B571="",$E571=""),"",IF($C571="Sold",-ABS($E571),IF($C571="Adjustment",$E571,ABS($E571))))</f>
        <v/>
      </c>
    </row>
    <row r="572">
      <c r="A572" s="24" t="n"/>
      <c r="B572" s="19" t="n"/>
      <c r="C572" s="19" t="n"/>
      <c r="D572" s="19" t="n"/>
      <c r="E572" s="19" t="n"/>
      <c r="F572" s="19" t="n"/>
      <c r="G572" s="21">
        <f>IF(OR($B572="",$E572=""),"",IF($C572="Sold",-ABS($E572),IF($C572="Adjustment",$E572,ABS($E572))))</f>
        <v/>
      </c>
    </row>
    <row r="573">
      <c r="A573" s="24" t="n"/>
      <c r="B573" s="19" t="n"/>
      <c r="C573" s="19" t="n"/>
      <c r="D573" s="19" t="n"/>
      <c r="E573" s="19" t="n"/>
      <c r="F573" s="19" t="n"/>
      <c r="G573" s="21">
        <f>IF(OR($B573="",$E573=""),"",IF($C573="Sold",-ABS($E573),IF($C573="Adjustment",$E573,ABS($E573))))</f>
        <v/>
      </c>
    </row>
    <row r="574">
      <c r="A574" s="24" t="n"/>
      <c r="B574" s="19" t="n"/>
      <c r="C574" s="19" t="n"/>
      <c r="D574" s="19" t="n"/>
      <c r="E574" s="19" t="n"/>
      <c r="F574" s="19" t="n"/>
      <c r="G574" s="21">
        <f>IF(OR($B574="",$E574=""),"",IF($C574="Sold",-ABS($E574),IF($C574="Adjustment",$E574,ABS($E574))))</f>
        <v/>
      </c>
    </row>
    <row r="575">
      <c r="A575" s="24" t="n"/>
      <c r="B575" s="19" t="n"/>
      <c r="C575" s="19" t="n"/>
      <c r="D575" s="19" t="n"/>
      <c r="E575" s="19" t="n"/>
      <c r="F575" s="19" t="n"/>
      <c r="G575" s="21">
        <f>IF(OR($B575="",$E575=""),"",IF($C575="Sold",-ABS($E575),IF($C575="Adjustment",$E575,ABS($E575))))</f>
        <v/>
      </c>
    </row>
    <row r="576">
      <c r="A576" s="24" t="n"/>
      <c r="B576" s="19" t="n"/>
      <c r="C576" s="19" t="n"/>
      <c r="D576" s="19" t="n"/>
      <c r="E576" s="19" t="n"/>
      <c r="F576" s="19" t="n"/>
      <c r="G576" s="21">
        <f>IF(OR($B576="",$E576=""),"",IF($C576="Sold",-ABS($E576),IF($C576="Adjustment",$E576,ABS($E576))))</f>
        <v/>
      </c>
    </row>
    <row r="577">
      <c r="A577" s="24" t="n"/>
      <c r="B577" s="19" t="n"/>
      <c r="C577" s="19" t="n"/>
      <c r="D577" s="19" t="n"/>
      <c r="E577" s="19" t="n"/>
      <c r="F577" s="19" t="n"/>
      <c r="G577" s="21">
        <f>IF(OR($B577="",$E577=""),"",IF($C577="Sold",-ABS($E577),IF($C577="Adjustment",$E577,ABS($E577))))</f>
        <v/>
      </c>
    </row>
    <row r="578">
      <c r="A578" s="24" t="n"/>
      <c r="B578" s="19" t="n"/>
      <c r="C578" s="19" t="n"/>
      <c r="D578" s="19" t="n"/>
      <c r="E578" s="19" t="n"/>
      <c r="F578" s="19" t="n"/>
      <c r="G578" s="21">
        <f>IF(OR($B578="",$E578=""),"",IF($C578="Sold",-ABS($E578),IF($C578="Adjustment",$E578,ABS($E578))))</f>
        <v/>
      </c>
    </row>
    <row r="579">
      <c r="A579" s="24" t="n"/>
      <c r="B579" s="19" t="n"/>
      <c r="C579" s="19" t="n"/>
      <c r="D579" s="19" t="n"/>
      <c r="E579" s="19" t="n"/>
      <c r="F579" s="19" t="n"/>
      <c r="G579" s="21">
        <f>IF(OR($B579="",$E579=""),"",IF($C579="Sold",-ABS($E579),IF($C579="Adjustment",$E579,ABS($E579))))</f>
        <v/>
      </c>
    </row>
    <row r="580">
      <c r="A580" s="24" t="n"/>
      <c r="B580" s="19" t="n"/>
      <c r="C580" s="19" t="n"/>
      <c r="D580" s="19" t="n"/>
      <c r="E580" s="19" t="n"/>
      <c r="F580" s="19" t="n"/>
      <c r="G580" s="21">
        <f>IF(OR($B580="",$E580=""),"",IF($C580="Sold",-ABS($E580),IF($C580="Adjustment",$E580,ABS($E580))))</f>
        <v/>
      </c>
    </row>
    <row r="581">
      <c r="A581" s="24" t="n"/>
      <c r="B581" s="19" t="n"/>
      <c r="C581" s="19" t="n"/>
      <c r="D581" s="19" t="n"/>
      <c r="E581" s="19" t="n"/>
      <c r="F581" s="19" t="n"/>
      <c r="G581" s="21">
        <f>IF(OR($B581="",$E581=""),"",IF($C581="Sold",-ABS($E581),IF($C581="Adjustment",$E581,ABS($E581))))</f>
        <v/>
      </c>
    </row>
    <row r="582">
      <c r="A582" s="24" t="n"/>
      <c r="B582" s="19" t="n"/>
      <c r="C582" s="19" t="n"/>
      <c r="D582" s="19" t="n"/>
      <c r="E582" s="19" t="n"/>
      <c r="F582" s="19" t="n"/>
      <c r="G582" s="21">
        <f>IF(OR($B582="",$E582=""),"",IF($C582="Sold",-ABS($E582),IF($C582="Adjustment",$E582,ABS($E582))))</f>
        <v/>
      </c>
    </row>
    <row r="583">
      <c r="A583" s="24" t="n"/>
      <c r="B583" s="19" t="n"/>
      <c r="C583" s="19" t="n"/>
      <c r="D583" s="19" t="n"/>
      <c r="E583" s="19" t="n"/>
      <c r="F583" s="19" t="n"/>
      <c r="G583" s="21">
        <f>IF(OR($B583="",$E583=""),"",IF($C583="Sold",-ABS($E583),IF($C583="Adjustment",$E583,ABS($E583))))</f>
        <v/>
      </c>
    </row>
    <row r="584">
      <c r="A584" s="24" t="n"/>
      <c r="B584" s="19" t="n"/>
      <c r="C584" s="19" t="n"/>
      <c r="D584" s="19" t="n"/>
      <c r="E584" s="19" t="n"/>
      <c r="F584" s="19" t="n"/>
      <c r="G584" s="21">
        <f>IF(OR($B584="",$E584=""),"",IF($C584="Sold",-ABS($E584),IF($C584="Adjustment",$E584,ABS($E584))))</f>
        <v/>
      </c>
    </row>
    <row r="585">
      <c r="A585" s="24" t="n"/>
      <c r="B585" s="19" t="n"/>
      <c r="C585" s="19" t="n"/>
      <c r="D585" s="19" t="n"/>
      <c r="E585" s="19" t="n"/>
      <c r="F585" s="19" t="n"/>
      <c r="G585" s="21">
        <f>IF(OR($B585="",$E585=""),"",IF($C585="Sold",-ABS($E585),IF($C585="Adjustment",$E585,ABS($E585))))</f>
        <v/>
      </c>
    </row>
    <row r="586">
      <c r="A586" s="24" t="n"/>
      <c r="B586" s="19" t="n"/>
      <c r="C586" s="19" t="n"/>
      <c r="D586" s="19" t="n"/>
      <c r="E586" s="19" t="n"/>
      <c r="F586" s="19" t="n"/>
      <c r="G586" s="21">
        <f>IF(OR($B586="",$E586=""),"",IF($C586="Sold",-ABS($E586),IF($C586="Adjustment",$E586,ABS($E586))))</f>
        <v/>
      </c>
    </row>
    <row r="587">
      <c r="A587" s="24" t="n"/>
      <c r="B587" s="19" t="n"/>
      <c r="C587" s="19" t="n"/>
      <c r="D587" s="19" t="n"/>
      <c r="E587" s="19" t="n"/>
      <c r="F587" s="19" t="n"/>
      <c r="G587" s="21">
        <f>IF(OR($B587="",$E587=""),"",IF($C587="Sold",-ABS($E587),IF($C587="Adjustment",$E587,ABS($E587))))</f>
        <v/>
      </c>
    </row>
    <row r="588">
      <c r="A588" s="24" t="n"/>
      <c r="B588" s="19" t="n"/>
      <c r="C588" s="19" t="n"/>
      <c r="D588" s="19" t="n"/>
      <c r="E588" s="19" t="n"/>
      <c r="F588" s="19" t="n"/>
      <c r="G588" s="21">
        <f>IF(OR($B588="",$E588=""),"",IF($C588="Sold",-ABS($E588),IF($C588="Adjustment",$E588,ABS($E588))))</f>
        <v/>
      </c>
    </row>
    <row r="589">
      <c r="A589" s="24" t="n"/>
      <c r="B589" s="19" t="n"/>
      <c r="C589" s="19" t="n"/>
      <c r="D589" s="19" t="n"/>
      <c r="E589" s="19" t="n"/>
      <c r="F589" s="19" t="n"/>
      <c r="G589" s="21">
        <f>IF(OR($B589="",$E589=""),"",IF($C589="Sold",-ABS($E589),IF($C589="Adjustment",$E589,ABS($E589))))</f>
        <v/>
      </c>
    </row>
    <row r="590">
      <c r="A590" s="24" t="n"/>
      <c r="B590" s="19" t="n"/>
      <c r="C590" s="19" t="n"/>
      <c r="D590" s="19" t="n"/>
      <c r="E590" s="19" t="n"/>
      <c r="F590" s="19" t="n"/>
      <c r="G590" s="21">
        <f>IF(OR($B590="",$E590=""),"",IF($C590="Sold",-ABS($E590),IF($C590="Adjustment",$E590,ABS($E590))))</f>
        <v/>
      </c>
    </row>
    <row r="591">
      <c r="A591" s="24" t="n"/>
      <c r="B591" s="19" t="n"/>
      <c r="C591" s="19" t="n"/>
      <c r="D591" s="19" t="n"/>
      <c r="E591" s="19" t="n"/>
      <c r="F591" s="19" t="n"/>
      <c r="G591" s="21">
        <f>IF(OR($B591="",$E591=""),"",IF($C591="Sold",-ABS($E591),IF($C591="Adjustment",$E591,ABS($E591))))</f>
        <v/>
      </c>
    </row>
    <row r="592">
      <c r="A592" s="24" t="n"/>
      <c r="B592" s="19" t="n"/>
      <c r="C592" s="19" t="n"/>
      <c r="D592" s="19" t="n"/>
      <c r="E592" s="19" t="n"/>
      <c r="F592" s="19" t="n"/>
      <c r="G592" s="21">
        <f>IF(OR($B592="",$E592=""),"",IF($C592="Sold",-ABS($E592),IF($C592="Adjustment",$E592,ABS($E592))))</f>
        <v/>
      </c>
    </row>
    <row r="593">
      <c r="A593" s="24" t="n"/>
      <c r="B593" s="19" t="n"/>
      <c r="C593" s="19" t="n"/>
      <c r="D593" s="19" t="n"/>
      <c r="E593" s="19" t="n"/>
      <c r="F593" s="19" t="n"/>
      <c r="G593" s="21">
        <f>IF(OR($B593="",$E593=""),"",IF($C593="Sold",-ABS($E593),IF($C593="Adjustment",$E593,ABS($E593))))</f>
        <v/>
      </c>
    </row>
    <row r="594">
      <c r="A594" s="24" t="n"/>
      <c r="B594" s="19" t="n"/>
      <c r="C594" s="19" t="n"/>
      <c r="D594" s="19" t="n"/>
      <c r="E594" s="19" t="n"/>
      <c r="F594" s="19" t="n"/>
      <c r="G594" s="21">
        <f>IF(OR($B594="",$E594=""),"",IF($C594="Sold",-ABS($E594),IF($C594="Adjustment",$E594,ABS($E594))))</f>
        <v/>
      </c>
    </row>
    <row r="595">
      <c r="A595" s="24" t="n"/>
      <c r="B595" s="19" t="n"/>
      <c r="C595" s="19" t="n"/>
      <c r="D595" s="19" t="n"/>
      <c r="E595" s="19" t="n"/>
      <c r="F595" s="19" t="n"/>
      <c r="G595" s="21">
        <f>IF(OR($B595="",$E595=""),"",IF($C595="Sold",-ABS($E595),IF($C595="Adjustment",$E595,ABS($E595))))</f>
        <v/>
      </c>
    </row>
    <row r="596">
      <c r="A596" s="24" t="n"/>
      <c r="B596" s="19" t="n"/>
      <c r="C596" s="19" t="n"/>
      <c r="D596" s="19" t="n"/>
      <c r="E596" s="19" t="n"/>
      <c r="F596" s="19" t="n"/>
      <c r="G596" s="21">
        <f>IF(OR($B596="",$E596=""),"",IF($C596="Sold",-ABS($E596),IF($C596="Adjustment",$E596,ABS($E596))))</f>
        <v/>
      </c>
    </row>
    <row r="597">
      <c r="A597" s="24" t="n"/>
      <c r="B597" s="19" t="n"/>
      <c r="C597" s="19" t="n"/>
      <c r="D597" s="19" t="n"/>
      <c r="E597" s="19" t="n"/>
      <c r="F597" s="19" t="n"/>
      <c r="G597" s="21">
        <f>IF(OR($B597="",$E597=""),"",IF($C597="Sold",-ABS($E597),IF($C597="Adjustment",$E597,ABS($E597))))</f>
        <v/>
      </c>
    </row>
    <row r="598">
      <c r="A598" s="24" t="n"/>
      <c r="B598" s="19" t="n"/>
      <c r="C598" s="19" t="n"/>
      <c r="D598" s="19" t="n"/>
      <c r="E598" s="19" t="n"/>
      <c r="F598" s="19" t="n"/>
      <c r="G598" s="21">
        <f>IF(OR($B598="",$E598=""),"",IF($C598="Sold",-ABS($E598),IF($C598="Adjustment",$E598,ABS($E598))))</f>
        <v/>
      </c>
    </row>
    <row r="599">
      <c r="A599" s="24" t="n"/>
      <c r="B599" s="19" t="n"/>
      <c r="C599" s="19" t="n"/>
      <c r="D599" s="19" t="n"/>
      <c r="E599" s="19" t="n"/>
      <c r="F599" s="19" t="n"/>
      <c r="G599" s="21">
        <f>IF(OR($B599="",$E599=""),"",IF($C599="Sold",-ABS($E599),IF($C599="Adjustment",$E599,ABS($E599))))</f>
        <v/>
      </c>
    </row>
    <row r="600">
      <c r="A600" s="24" t="n"/>
      <c r="B600" s="19" t="n"/>
      <c r="C600" s="19" t="n"/>
      <c r="D600" s="19" t="n"/>
      <c r="E600" s="19" t="n"/>
      <c r="F600" s="19" t="n"/>
      <c r="G600" s="21">
        <f>IF(OR($B600="",$E600=""),"",IF($C600="Sold",-ABS($E600),IF($C600="Adjustment",$E600,ABS($E600))))</f>
        <v/>
      </c>
    </row>
    <row r="601">
      <c r="A601" s="24" t="n"/>
      <c r="B601" s="19" t="n"/>
      <c r="C601" s="19" t="n"/>
      <c r="D601" s="19" t="n"/>
      <c r="E601" s="19" t="n"/>
      <c r="F601" s="19" t="n"/>
      <c r="G601" s="21">
        <f>IF(OR($B601="",$E601=""),"",IF($C601="Sold",-ABS($E601),IF($C601="Adjustment",$E601,ABS($E601))))</f>
        <v/>
      </c>
    </row>
    <row r="602">
      <c r="A602" s="24" t="n"/>
      <c r="B602" s="19" t="n"/>
      <c r="C602" s="19" t="n"/>
      <c r="D602" s="19" t="n"/>
      <c r="E602" s="19" t="n"/>
      <c r="F602" s="19" t="n"/>
      <c r="G602" s="21">
        <f>IF(OR($B602="",$E602=""),"",IF($C602="Sold",-ABS($E602),IF($C602="Adjustment",$E602,ABS($E602))))</f>
        <v/>
      </c>
    </row>
    <row r="603">
      <c r="A603" s="24" t="n"/>
      <c r="B603" s="19" t="n"/>
      <c r="C603" s="19" t="n"/>
      <c r="D603" s="19" t="n"/>
      <c r="E603" s="19" t="n"/>
      <c r="F603" s="19" t="n"/>
      <c r="G603" s="21">
        <f>IF(OR($B603="",$E603=""),"",IF($C603="Sold",-ABS($E603),IF($C603="Adjustment",$E603,ABS($E603))))</f>
        <v/>
      </c>
    </row>
    <row r="604">
      <c r="A604" s="24" t="n"/>
      <c r="B604" s="19" t="n"/>
      <c r="C604" s="19" t="n"/>
      <c r="D604" s="19" t="n"/>
      <c r="E604" s="19" t="n"/>
      <c r="F604" s="19" t="n"/>
      <c r="G604" s="21">
        <f>IF(OR($B604="",$E604=""),"",IF($C604="Sold",-ABS($E604),IF($C604="Adjustment",$E604,ABS($E604))))</f>
        <v/>
      </c>
    </row>
    <row r="605">
      <c r="A605" s="24" t="n"/>
      <c r="B605" s="19" t="n"/>
      <c r="C605" s="19" t="n"/>
      <c r="D605" s="19" t="n"/>
      <c r="E605" s="19" t="n"/>
      <c r="F605" s="19" t="n"/>
      <c r="G605" s="21">
        <f>IF(OR($B605="",$E605=""),"",IF($C605="Sold",-ABS($E605),IF($C605="Adjustment",$E605,ABS($E605))))</f>
        <v/>
      </c>
    </row>
    <row r="606">
      <c r="A606" s="24" t="n"/>
      <c r="B606" s="19" t="n"/>
      <c r="C606" s="19" t="n"/>
      <c r="D606" s="19" t="n"/>
      <c r="E606" s="19" t="n"/>
      <c r="F606" s="19" t="n"/>
      <c r="G606" s="21">
        <f>IF(OR($B606="",$E606=""),"",IF($C606="Sold",-ABS($E606),IF($C606="Adjustment",$E606,ABS($E606))))</f>
        <v/>
      </c>
    </row>
    <row r="607">
      <c r="A607" s="24" t="n"/>
      <c r="B607" s="19" t="n"/>
      <c r="C607" s="19" t="n"/>
      <c r="D607" s="19" t="n"/>
      <c r="E607" s="19" t="n"/>
      <c r="F607" s="19" t="n"/>
      <c r="G607" s="21">
        <f>IF(OR($B607="",$E607=""),"",IF($C607="Sold",-ABS($E607),IF($C607="Adjustment",$E607,ABS($E607))))</f>
        <v/>
      </c>
    </row>
    <row r="608">
      <c r="A608" s="24" t="n"/>
      <c r="B608" s="19" t="n"/>
      <c r="C608" s="19" t="n"/>
      <c r="D608" s="19" t="n"/>
      <c r="E608" s="19" t="n"/>
      <c r="F608" s="19" t="n"/>
      <c r="G608" s="21">
        <f>IF(OR($B608="",$E608=""),"",IF($C608="Sold",-ABS($E608),IF($C608="Adjustment",$E608,ABS($E608))))</f>
        <v/>
      </c>
    </row>
    <row r="609">
      <c r="A609" s="24" t="n"/>
      <c r="B609" s="19" t="n"/>
      <c r="C609" s="19" t="n"/>
      <c r="D609" s="19" t="n"/>
      <c r="E609" s="19" t="n"/>
      <c r="F609" s="19" t="n"/>
      <c r="G609" s="21">
        <f>IF(OR($B609="",$E609=""),"",IF($C609="Sold",-ABS($E609),IF($C609="Adjustment",$E609,ABS($E609))))</f>
        <v/>
      </c>
    </row>
    <row r="610">
      <c r="A610" s="24" t="n"/>
      <c r="B610" s="19" t="n"/>
      <c r="C610" s="19" t="n"/>
      <c r="D610" s="19" t="n"/>
      <c r="E610" s="19" t="n"/>
      <c r="F610" s="19" t="n"/>
      <c r="G610" s="21">
        <f>IF(OR($B610="",$E610=""),"",IF($C610="Sold",-ABS($E610),IF($C610="Adjustment",$E610,ABS($E610))))</f>
        <v/>
      </c>
    </row>
    <row r="611">
      <c r="A611" s="24" t="n"/>
      <c r="B611" s="19" t="n"/>
      <c r="C611" s="19" t="n"/>
      <c r="D611" s="19" t="n"/>
      <c r="E611" s="19" t="n"/>
      <c r="F611" s="19" t="n"/>
      <c r="G611" s="21">
        <f>IF(OR($B611="",$E611=""),"",IF($C611="Sold",-ABS($E611),IF($C611="Adjustment",$E611,ABS($E611))))</f>
        <v/>
      </c>
    </row>
    <row r="612">
      <c r="A612" s="24" t="n"/>
      <c r="B612" s="19" t="n"/>
      <c r="C612" s="19" t="n"/>
      <c r="D612" s="19" t="n"/>
      <c r="E612" s="19" t="n"/>
      <c r="F612" s="19" t="n"/>
      <c r="G612" s="21">
        <f>IF(OR($B612="",$E612=""),"",IF($C612="Sold",-ABS($E612),IF($C612="Adjustment",$E612,ABS($E612))))</f>
        <v/>
      </c>
    </row>
    <row r="613">
      <c r="A613" s="24" t="n"/>
      <c r="B613" s="19" t="n"/>
      <c r="C613" s="19" t="n"/>
      <c r="D613" s="19" t="n"/>
      <c r="E613" s="19" t="n"/>
      <c r="F613" s="19" t="n"/>
      <c r="G613" s="21">
        <f>IF(OR($B613="",$E613=""),"",IF($C613="Sold",-ABS($E613),IF($C613="Adjustment",$E613,ABS($E613))))</f>
        <v/>
      </c>
    </row>
    <row r="614">
      <c r="A614" s="24" t="n"/>
      <c r="B614" s="19" t="n"/>
      <c r="C614" s="19" t="n"/>
      <c r="D614" s="19" t="n"/>
      <c r="E614" s="19" t="n"/>
      <c r="F614" s="19" t="n"/>
      <c r="G614" s="21">
        <f>IF(OR($B614="",$E614=""),"",IF($C614="Sold",-ABS($E614),IF($C614="Adjustment",$E614,ABS($E614))))</f>
        <v/>
      </c>
    </row>
    <row r="615">
      <c r="A615" s="24" t="n"/>
      <c r="B615" s="19" t="n"/>
      <c r="C615" s="19" t="n"/>
      <c r="D615" s="19" t="n"/>
      <c r="E615" s="19" t="n"/>
      <c r="F615" s="19" t="n"/>
      <c r="G615" s="21">
        <f>IF(OR($B615="",$E615=""),"",IF($C615="Sold",-ABS($E615),IF($C615="Adjustment",$E615,ABS($E615))))</f>
        <v/>
      </c>
    </row>
    <row r="616">
      <c r="A616" s="24" t="n"/>
      <c r="B616" s="19" t="n"/>
      <c r="C616" s="19" t="n"/>
      <c r="D616" s="19" t="n"/>
      <c r="E616" s="19" t="n"/>
      <c r="F616" s="19" t="n"/>
      <c r="G616" s="21">
        <f>IF(OR($B616="",$E616=""),"",IF($C616="Sold",-ABS($E616),IF($C616="Adjustment",$E616,ABS($E616))))</f>
        <v/>
      </c>
    </row>
    <row r="617">
      <c r="A617" s="24" t="n"/>
      <c r="B617" s="19" t="n"/>
      <c r="C617" s="19" t="n"/>
      <c r="D617" s="19" t="n"/>
      <c r="E617" s="19" t="n"/>
      <c r="F617" s="19" t="n"/>
      <c r="G617" s="21">
        <f>IF(OR($B617="",$E617=""),"",IF($C617="Sold",-ABS($E617),IF($C617="Adjustment",$E617,ABS($E617))))</f>
        <v/>
      </c>
    </row>
    <row r="618">
      <c r="A618" s="24" t="n"/>
      <c r="B618" s="19" t="n"/>
      <c r="C618" s="19" t="n"/>
      <c r="D618" s="19" t="n"/>
      <c r="E618" s="19" t="n"/>
      <c r="F618" s="19" t="n"/>
      <c r="G618" s="21">
        <f>IF(OR($B618="",$E618=""),"",IF($C618="Sold",-ABS($E618),IF($C618="Adjustment",$E618,ABS($E618))))</f>
        <v/>
      </c>
    </row>
    <row r="619">
      <c r="A619" s="24" t="n"/>
      <c r="B619" s="19" t="n"/>
      <c r="C619" s="19" t="n"/>
      <c r="D619" s="19" t="n"/>
      <c r="E619" s="19" t="n"/>
      <c r="F619" s="19" t="n"/>
      <c r="G619" s="21">
        <f>IF(OR($B619="",$E619=""),"",IF($C619="Sold",-ABS($E619),IF($C619="Adjustment",$E619,ABS($E619))))</f>
        <v/>
      </c>
    </row>
    <row r="620">
      <c r="A620" s="24" t="n"/>
      <c r="B620" s="19" t="n"/>
      <c r="C620" s="19" t="n"/>
      <c r="D620" s="19" t="n"/>
      <c r="E620" s="19" t="n"/>
      <c r="F620" s="19" t="n"/>
      <c r="G620" s="21">
        <f>IF(OR($B620="",$E620=""),"",IF($C620="Sold",-ABS($E620),IF($C620="Adjustment",$E620,ABS($E620))))</f>
        <v/>
      </c>
    </row>
    <row r="621">
      <c r="A621" s="24" t="n"/>
      <c r="B621" s="19" t="n"/>
      <c r="C621" s="19" t="n"/>
      <c r="D621" s="19" t="n"/>
      <c r="E621" s="19" t="n"/>
      <c r="F621" s="19" t="n"/>
      <c r="G621" s="21">
        <f>IF(OR($B621="",$E621=""),"",IF($C621="Sold",-ABS($E621),IF($C621="Adjustment",$E621,ABS($E621))))</f>
        <v/>
      </c>
    </row>
    <row r="622">
      <c r="A622" s="24" t="n"/>
      <c r="B622" s="19" t="n"/>
      <c r="C622" s="19" t="n"/>
      <c r="D622" s="19" t="n"/>
      <c r="E622" s="19" t="n"/>
      <c r="F622" s="19" t="n"/>
      <c r="G622" s="21">
        <f>IF(OR($B622="",$E622=""),"",IF($C622="Sold",-ABS($E622),IF($C622="Adjustment",$E622,ABS($E622))))</f>
        <v/>
      </c>
    </row>
    <row r="623">
      <c r="A623" s="24" t="n"/>
      <c r="B623" s="19" t="n"/>
      <c r="C623" s="19" t="n"/>
      <c r="D623" s="19" t="n"/>
      <c r="E623" s="19" t="n"/>
      <c r="F623" s="19" t="n"/>
      <c r="G623" s="21">
        <f>IF(OR($B623="",$E623=""),"",IF($C623="Sold",-ABS($E623),IF($C623="Adjustment",$E623,ABS($E623))))</f>
        <v/>
      </c>
    </row>
    <row r="624">
      <c r="A624" s="24" t="n"/>
      <c r="B624" s="19" t="n"/>
      <c r="C624" s="19" t="n"/>
      <c r="D624" s="19" t="n"/>
      <c r="E624" s="19" t="n"/>
      <c r="F624" s="19" t="n"/>
      <c r="G624" s="21">
        <f>IF(OR($B624="",$E624=""),"",IF($C624="Sold",-ABS($E624),IF($C624="Adjustment",$E624,ABS($E624))))</f>
        <v/>
      </c>
    </row>
    <row r="625">
      <c r="A625" s="24" t="n"/>
      <c r="B625" s="19" t="n"/>
      <c r="C625" s="19" t="n"/>
      <c r="D625" s="19" t="n"/>
      <c r="E625" s="19" t="n"/>
      <c r="F625" s="19" t="n"/>
      <c r="G625" s="21">
        <f>IF(OR($B625="",$E625=""),"",IF($C625="Sold",-ABS($E625),IF($C625="Adjustment",$E625,ABS($E625))))</f>
        <v/>
      </c>
    </row>
    <row r="626">
      <c r="A626" s="24" t="n"/>
      <c r="B626" s="19" t="n"/>
      <c r="C626" s="19" t="n"/>
      <c r="D626" s="19" t="n"/>
      <c r="E626" s="19" t="n"/>
      <c r="F626" s="19" t="n"/>
      <c r="G626" s="21">
        <f>IF(OR($B626="",$E626=""),"",IF($C626="Sold",-ABS($E626),IF($C626="Adjustment",$E626,ABS($E626))))</f>
        <v/>
      </c>
    </row>
    <row r="627">
      <c r="A627" s="24" t="n"/>
      <c r="B627" s="19" t="n"/>
      <c r="C627" s="19" t="n"/>
      <c r="D627" s="19" t="n"/>
      <c r="E627" s="19" t="n"/>
      <c r="F627" s="19" t="n"/>
      <c r="G627" s="21">
        <f>IF(OR($B627="",$E627=""),"",IF($C627="Sold",-ABS($E627),IF($C627="Adjustment",$E627,ABS($E627))))</f>
        <v/>
      </c>
    </row>
    <row r="628">
      <c r="A628" s="24" t="n"/>
      <c r="B628" s="19" t="n"/>
      <c r="C628" s="19" t="n"/>
      <c r="D628" s="19" t="n"/>
      <c r="E628" s="19" t="n"/>
      <c r="F628" s="19" t="n"/>
      <c r="G628" s="21">
        <f>IF(OR($B628="",$E628=""),"",IF($C628="Sold",-ABS($E628),IF($C628="Adjustment",$E628,ABS($E628))))</f>
        <v/>
      </c>
    </row>
    <row r="629">
      <c r="A629" s="24" t="n"/>
      <c r="B629" s="19" t="n"/>
      <c r="C629" s="19" t="n"/>
      <c r="D629" s="19" t="n"/>
      <c r="E629" s="19" t="n"/>
      <c r="F629" s="19" t="n"/>
      <c r="G629" s="21">
        <f>IF(OR($B629="",$E629=""),"",IF($C629="Sold",-ABS($E629),IF($C629="Adjustment",$E629,ABS($E629))))</f>
        <v/>
      </c>
    </row>
    <row r="630">
      <c r="A630" s="24" t="n"/>
      <c r="B630" s="19" t="n"/>
      <c r="C630" s="19" t="n"/>
      <c r="D630" s="19" t="n"/>
      <c r="E630" s="19" t="n"/>
      <c r="F630" s="19" t="n"/>
      <c r="G630" s="21">
        <f>IF(OR($B630="",$E630=""),"",IF($C630="Sold",-ABS($E630),IF($C630="Adjustment",$E630,ABS($E630))))</f>
        <v/>
      </c>
    </row>
    <row r="631">
      <c r="A631" s="24" t="n"/>
      <c r="B631" s="19" t="n"/>
      <c r="C631" s="19" t="n"/>
      <c r="D631" s="19" t="n"/>
      <c r="E631" s="19" t="n"/>
      <c r="F631" s="19" t="n"/>
      <c r="G631" s="21">
        <f>IF(OR($B631="",$E631=""),"",IF($C631="Sold",-ABS($E631),IF($C631="Adjustment",$E631,ABS($E631))))</f>
        <v/>
      </c>
    </row>
    <row r="632">
      <c r="A632" s="24" t="n"/>
      <c r="B632" s="19" t="n"/>
      <c r="C632" s="19" t="n"/>
      <c r="D632" s="19" t="n"/>
      <c r="E632" s="19" t="n"/>
      <c r="F632" s="19" t="n"/>
      <c r="G632" s="21">
        <f>IF(OR($B632="",$E632=""),"",IF($C632="Sold",-ABS($E632),IF($C632="Adjustment",$E632,ABS($E632))))</f>
        <v/>
      </c>
    </row>
    <row r="633">
      <c r="A633" s="24" t="n"/>
      <c r="B633" s="19" t="n"/>
      <c r="C633" s="19" t="n"/>
      <c r="D633" s="19" t="n"/>
      <c r="E633" s="19" t="n"/>
      <c r="F633" s="19" t="n"/>
      <c r="G633" s="21">
        <f>IF(OR($B633="",$E633=""),"",IF($C633="Sold",-ABS($E633),IF($C633="Adjustment",$E633,ABS($E633))))</f>
        <v/>
      </c>
    </row>
    <row r="634">
      <c r="A634" s="24" t="n"/>
      <c r="B634" s="19" t="n"/>
      <c r="C634" s="19" t="n"/>
      <c r="D634" s="19" t="n"/>
      <c r="E634" s="19" t="n"/>
      <c r="F634" s="19" t="n"/>
      <c r="G634" s="21">
        <f>IF(OR($B634="",$E634=""),"",IF($C634="Sold",-ABS($E634),IF($C634="Adjustment",$E634,ABS($E634))))</f>
        <v/>
      </c>
    </row>
    <row r="635">
      <c r="A635" s="24" t="n"/>
      <c r="B635" s="19" t="n"/>
      <c r="C635" s="19" t="n"/>
      <c r="D635" s="19" t="n"/>
      <c r="E635" s="19" t="n"/>
      <c r="F635" s="19" t="n"/>
      <c r="G635" s="21">
        <f>IF(OR($B635="",$E635=""),"",IF($C635="Sold",-ABS($E635),IF($C635="Adjustment",$E635,ABS($E635))))</f>
        <v/>
      </c>
    </row>
    <row r="636">
      <c r="A636" s="24" t="n"/>
      <c r="B636" s="19" t="n"/>
      <c r="C636" s="19" t="n"/>
      <c r="D636" s="19" t="n"/>
      <c r="E636" s="19" t="n"/>
      <c r="F636" s="19" t="n"/>
      <c r="G636" s="21">
        <f>IF(OR($B636="",$E636=""),"",IF($C636="Sold",-ABS($E636),IF($C636="Adjustment",$E636,ABS($E636))))</f>
        <v/>
      </c>
    </row>
    <row r="637">
      <c r="A637" s="24" t="n"/>
      <c r="B637" s="19" t="n"/>
      <c r="C637" s="19" t="n"/>
      <c r="D637" s="19" t="n"/>
      <c r="E637" s="19" t="n"/>
      <c r="F637" s="19" t="n"/>
      <c r="G637" s="21">
        <f>IF(OR($B637="",$E637=""),"",IF($C637="Sold",-ABS($E637),IF($C637="Adjustment",$E637,ABS($E637))))</f>
        <v/>
      </c>
    </row>
    <row r="638">
      <c r="A638" s="24" t="n"/>
      <c r="B638" s="19" t="n"/>
      <c r="C638" s="19" t="n"/>
      <c r="D638" s="19" t="n"/>
      <c r="E638" s="19" t="n"/>
      <c r="F638" s="19" t="n"/>
      <c r="G638" s="21">
        <f>IF(OR($B638="",$E638=""),"",IF($C638="Sold",-ABS($E638),IF($C638="Adjustment",$E638,ABS($E638))))</f>
        <v/>
      </c>
    </row>
    <row r="639">
      <c r="A639" s="24" t="n"/>
      <c r="B639" s="19" t="n"/>
      <c r="C639" s="19" t="n"/>
      <c r="D639" s="19" t="n"/>
      <c r="E639" s="19" t="n"/>
      <c r="F639" s="19" t="n"/>
      <c r="G639" s="21">
        <f>IF(OR($B639="",$E639=""),"",IF($C639="Sold",-ABS($E639),IF($C639="Adjustment",$E639,ABS($E639))))</f>
        <v/>
      </c>
    </row>
    <row r="640">
      <c r="A640" s="24" t="n"/>
      <c r="B640" s="19" t="n"/>
      <c r="C640" s="19" t="n"/>
      <c r="D640" s="19" t="n"/>
      <c r="E640" s="19" t="n"/>
      <c r="F640" s="19" t="n"/>
      <c r="G640" s="21">
        <f>IF(OR($B640="",$E640=""),"",IF($C640="Sold",-ABS($E640),IF($C640="Adjustment",$E640,ABS($E640))))</f>
        <v/>
      </c>
    </row>
    <row r="641">
      <c r="A641" s="24" t="n"/>
      <c r="B641" s="19" t="n"/>
      <c r="C641" s="19" t="n"/>
      <c r="D641" s="19" t="n"/>
      <c r="E641" s="19" t="n"/>
      <c r="F641" s="19" t="n"/>
      <c r="G641" s="21">
        <f>IF(OR($B641="",$E641=""),"",IF($C641="Sold",-ABS($E641),IF($C641="Adjustment",$E641,ABS($E641))))</f>
        <v/>
      </c>
    </row>
    <row r="642">
      <c r="A642" s="24" t="n"/>
      <c r="B642" s="19" t="n"/>
      <c r="C642" s="19" t="n"/>
      <c r="D642" s="19" t="n"/>
      <c r="E642" s="19" t="n"/>
      <c r="F642" s="19" t="n"/>
      <c r="G642" s="21">
        <f>IF(OR($B642="",$E642=""),"",IF($C642="Sold",-ABS($E642),IF($C642="Adjustment",$E642,ABS($E642))))</f>
        <v/>
      </c>
    </row>
    <row r="643">
      <c r="A643" s="24" t="n"/>
      <c r="B643" s="19" t="n"/>
      <c r="C643" s="19" t="n"/>
      <c r="D643" s="19" t="n"/>
      <c r="E643" s="19" t="n"/>
      <c r="F643" s="19" t="n"/>
      <c r="G643" s="21">
        <f>IF(OR($B643="",$E643=""),"",IF($C643="Sold",-ABS($E643),IF($C643="Adjustment",$E643,ABS($E643))))</f>
        <v/>
      </c>
    </row>
    <row r="644">
      <c r="A644" s="24" t="n"/>
      <c r="B644" s="19" t="n"/>
      <c r="C644" s="19" t="n"/>
      <c r="D644" s="19" t="n"/>
      <c r="E644" s="19" t="n"/>
      <c r="F644" s="19" t="n"/>
      <c r="G644" s="21">
        <f>IF(OR($B644="",$E644=""),"",IF($C644="Sold",-ABS($E644),IF($C644="Adjustment",$E644,ABS($E644))))</f>
        <v/>
      </c>
    </row>
    <row r="645">
      <c r="A645" s="24" t="n"/>
      <c r="B645" s="19" t="n"/>
      <c r="C645" s="19" t="n"/>
      <c r="D645" s="19" t="n"/>
      <c r="E645" s="19" t="n"/>
      <c r="F645" s="19" t="n"/>
      <c r="G645" s="21">
        <f>IF(OR($B645="",$E645=""),"",IF($C645="Sold",-ABS($E645),IF($C645="Adjustment",$E645,ABS($E645))))</f>
        <v/>
      </c>
    </row>
    <row r="646">
      <c r="A646" s="24" t="n"/>
      <c r="B646" s="19" t="n"/>
      <c r="C646" s="19" t="n"/>
      <c r="D646" s="19" t="n"/>
      <c r="E646" s="19" t="n"/>
      <c r="F646" s="19" t="n"/>
      <c r="G646" s="21">
        <f>IF(OR($B646="",$E646=""),"",IF($C646="Sold",-ABS($E646),IF($C646="Adjustment",$E646,ABS($E646))))</f>
        <v/>
      </c>
    </row>
    <row r="647">
      <c r="A647" s="24" t="n"/>
      <c r="B647" s="19" t="n"/>
      <c r="C647" s="19" t="n"/>
      <c r="D647" s="19" t="n"/>
      <c r="E647" s="19" t="n"/>
      <c r="F647" s="19" t="n"/>
      <c r="G647" s="21">
        <f>IF(OR($B647="",$E647=""),"",IF($C647="Sold",-ABS($E647),IF($C647="Adjustment",$E647,ABS($E647))))</f>
        <v/>
      </c>
    </row>
    <row r="648">
      <c r="A648" s="24" t="n"/>
      <c r="B648" s="19" t="n"/>
      <c r="C648" s="19" t="n"/>
      <c r="D648" s="19" t="n"/>
      <c r="E648" s="19" t="n"/>
      <c r="F648" s="19" t="n"/>
      <c r="G648" s="21">
        <f>IF(OR($B648="",$E648=""),"",IF($C648="Sold",-ABS($E648),IF($C648="Adjustment",$E648,ABS($E648))))</f>
        <v/>
      </c>
    </row>
    <row r="649">
      <c r="A649" s="24" t="n"/>
      <c r="B649" s="19" t="n"/>
      <c r="C649" s="19" t="n"/>
      <c r="D649" s="19" t="n"/>
      <c r="E649" s="19" t="n"/>
      <c r="F649" s="19" t="n"/>
      <c r="G649" s="21">
        <f>IF(OR($B649="",$E649=""),"",IF($C649="Sold",-ABS($E649),IF($C649="Adjustment",$E649,ABS($E649))))</f>
        <v/>
      </c>
    </row>
    <row r="650">
      <c r="A650" s="24" t="n"/>
      <c r="B650" s="19" t="n"/>
      <c r="C650" s="19" t="n"/>
      <c r="D650" s="19" t="n"/>
      <c r="E650" s="19" t="n"/>
      <c r="F650" s="19" t="n"/>
      <c r="G650" s="21">
        <f>IF(OR($B650="",$E650=""),"",IF($C650="Sold",-ABS($E650),IF($C650="Adjustment",$E650,ABS($E650))))</f>
        <v/>
      </c>
    </row>
    <row r="651">
      <c r="A651" s="24" t="n"/>
      <c r="B651" s="19" t="n"/>
      <c r="C651" s="19" t="n"/>
      <c r="D651" s="19" t="n"/>
      <c r="E651" s="19" t="n"/>
      <c r="F651" s="19" t="n"/>
      <c r="G651" s="21">
        <f>IF(OR($B651="",$E651=""),"",IF($C651="Sold",-ABS($E651),IF($C651="Adjustment",$E651,ABS($E651))))</f>
        <v/>
      </c>
    </row>
    <row r="652">
      <c r="A652" s="24" t="n"/>
      <c r="B652" s="19" t="n"/>
      <c r="C652" s="19" t="n"/>
      <c r="D652" s="19" t="n"/>
      <c r="E652" s="19" t="n"/>
      <c r="F652" s="19" t="n"/>
      <c r="G652" s="21">
        <f>IF(OR($B652="",$E652=""),"",IF($C652="Sold",-ABS($E652),IF($C652="Adjustment",$E652,ABS($E652))))</f>
        <v/>
      </c>
    </row>
    <row r="653">
      <c r="A653" s="24" t="n"/>
      <c r="B653" s="19" t="n"/>
      <c r="C653" s="19" t="n"/>
      <c r="D653" s="19" t="n"/>
      <c r="E653" s="19" t="n"/>
      <c r="F653" s="19" t="n"/>
      <c r="G653" s="21">
        <f>IF(OR($B653="",$E653=""),"",IF($C653="Sold",-ABS($E653),IF($C653="Adjustment",$E653,ABS($E653))))</f>
        <v/>
      </c>
    </row>
    <row r="654">
      <c r="A654" s="24" t="n"/>
      <c r="B654" s="19" t="n"/>
      <c r="C654" s="19" t="n"/>
      <c r="D654" s="19" t="n"/>
      <c r="E654" s="19" t="n"/>
      <c r="F654" s="19" t="n"/>
      <c r="G654" s="21">
        <f>IF(OR($B654="",$E654=""),"",IF($C654="Sold",-ABS($E654),IF($C654="Adjustment",$E654,ABS($E654))))</f>
        <v/>
      </c>
    </row>
    <row r="655">
      <c r="A655" s="24" t="n"/>
      <c r="B655" s="19" t="n"/>
      <c r="C655" s="19" t="n"/>
      <c r="D655" s="19" t="n"/>
      <c r="E655" s="19" t="n"/>
      <c r="F655" s="19" t="n"/>
      <c r="G655" s="21">
        <f>IF(OR($B655="",$E655=""),"",IF($C655="Sold",-ABS($E655),IF($C655="Adjustment",$E655,ABS($E655))))</f>
        <v/>
      </c>
    </row>
    <row r="656">
      <c r="A656" s="24" t="n"/>
      <c r="B656" s="19" t="n"/>
      <c r="C656" s="19" t="n"/>
      <c r="D656" s="19" t="n"/>
      <c r="E656" s="19" t="n"/>
      <c r="F656" s="19" t="n"/>
      <c r="G656" s="21">
        <f>IF(OR($B656="",$E656=""),"",IF($C656="Sold",-ABS($E656),IF($C656="Adjustment",$E656,ABS($E656))))</f>
        <v/>
      </c>
    </row>
    <row r="657">
      <c r="A657" s="24" t="n"/>
      <c r="B657" s="19" t="n"/>
      <c r="C657" s="19" t="n"/>
      <c r="D657" s="19" t="n"/>
      <c r="E657" s="19" t="n"/>
      <c r="F657" s="19" t="n"/>
      <c r="G657" s="21">
        <f>IF(OR($B657="",$E657=""),"",IF($C657="Sold",-ABS($E657),IF($C657="Adjustment",$E657,ABS($E657))))</f>
        <v/>
      </c>
    </row>
    <row r="658">
      <c r="A658" s="24" t="n"/>
      <c r="B658" s="19" t="n"/>
      <c r="C658" s="19" t="n"/>
      <c r="D658" s="19" t="n"/>
      <c r="E658" s="19" t="n"/>
      <c r="F658" s="19" t="n"/>
      <c r="G658" s="21">
        <f>IF(OR($B658="",$E658=""),"",IF($C658="Sold",-ABS($E658),IF($C658="Adjustment",$E658,ABS($E658))))</f>
        <v/>
      </c>
    </row>
    <row r="659">
      <c r="A659" s="24" t="n"/>
      <c r="B659" s="19" t="n"/>
      <c r="C659" s="19" t="n"/>
      <c r="D659" s="19" t="n"/>
      <c r="E659" s="19" t="n"/>
      <c r="F659" s="19" t="n"/>
      <c r="G659" s="21">
        <f>IF(OR($B659="",$E659=""),"",IF($C659="Sold",-ABS($E659),IF($C659="Adjustment",$E659,ABS($E659))))</f>
        <v/>
      </c>
    </row>
    <row r="660">
      <c r="A660" s="24" t="n"/>
      <c r="B660" s="19" t="n"/>
      <c r="C660" s="19" t="n"/>
      <c r="D660" s="19" t="n"/>
      <c r="E660" s="19" t="n"/>
      <c r="F660" s="19" t="n"/>
      <c r="G660" s="21">
        <f>IF(OR($B660="",$E660=""),"",IF($C660="Sold",-ABS($E660),IF($C660="Adjustment",$E660,ABS($E660))))</f>
        <v/>
      </c>
    </row>
    <row r="661">
      <c r="A661" s="24" t="n"/>
      <c r="B661" s="19" t="n"/>
      <c r="C661" s="19" t="n"/>
      <c r="D661" s="19" t="n"/>
      <c r="E661" s="19" t="n"/>
      <c r="F661" s="19" t="n"/>
      <c r="G661" s="21">
        <f>IF(OR($B661="",$E661=""),"",IF($C661="Sold",-ABS($E661),IF($C661="Adjustment",$E661,ABS($E661))))</f>
        <v/>
      </c>
    </row>
    <row r="662">
      <c r="A662" s="24" t="n"/>
      <c r="B662" s="19" t="n"/>
      <c r="C662" s="19" t="n"/>
      <c r="D662" s="19" t="n"/>
      <c r="E662" s="19" t="n"/>
      <c r="F662" s="19" t="n"/>
      <c r="G662" s="21">
        <f>IF(OR($B662="",$E662=""),"",IF($C662="Sold",-ABS($E662),IF($C662="Adjustment",$E662,ABS($E662))))</f>
        <v/>
      </c>
    </row>
    <row r="663">
      <c r="A663" s="24" t="n"/>
      <c r="B663" s="19" t="n"/>
      <c r="C663" s="19" t="n"/>
      <c r="D663" s="19" t="n"/>
      <c r="E663" s="19" t="n"/>
      <c r="F663" s="19" t="n"/>
      <c r="G663" s="21">
        <f>IF(OR($B663="",$E663=""),"",IF($C663="Sold",-ABS($E663),IF($C663="Adjustment",$E663,ABS($E663))))</f>
        <v/>
      </c>
    </row>
    <row r="664">
      <c r="A664" s="24" t="n"/>
      <c r="B664" s="19" t="n"/>
      <c r="C664" s="19" t="n"/>
      <c r="D664" s="19" t="n"/>
      <c r="E664" s="19" t="n"/>
      <c r="F664" s="19" t="n"/>
      <c r="G664" s="21">
        <f>IF(OR($B664="",$E664=""),"",IF($C664="Sold",-ABS($E664),IF($C664="Adjustment",$E664,ABS($E664))))</f>
        <v/>
      </c>
    </row>
    <row r="665">
      <c r="A665" s="24" t="n"/>
      <c r="B665" s="19" t="n"/>
      <c r="C665" s="19" t="n"/>
      <c r="D665" s="19" t="n"/>
      <c r="E665" s="19" t="n"/>
      <c r="F665" s="19" t="n"/>
      <c r="G665" s="21">
        <f>IF(OR($B665="",$E665=""),"",IF($C665="Sold",-ABS($E665),IF($C665="Adjustment",$E665,ABS($E665))))</f>
        <v/>
      </c>
    </row>
    <row r="666">
      <c r="A666" s="24" t="n"/>
      <c r="B666" s="19" t="n"/>
      <c r="C666" s="19" t="n"/>
      <c r="D666" s="19" t="n"/>
      <c r="E666" s="19" t="n"/>
      <c r="F666" s="19" t="n"/>
      <c r="G666" s="21">
        <f>IF(OR($B666="",$E666=""),"",IF($C666="Sold",-ABS($E666),IF($C666="Adjustment",$E666,ABS($E666))))</f>
        <v/>
      </c>
    </row>
    <row r="667">
      <c r="A667" s="24" t="n"/>
      <c r="B667" s="19" t="n"/>
      <c r="C667" s="19" t="n"/>
      <c r="D667" s="19" t="n"/>
      <c r="E667" s="19" t="n"/>
      <c r="F667" s="19" t="n"/>
      <c r="G667" s="21">
        <f>IF(OR($B667="",$E667=""),"",IF($C667="Sold",-ABS($E667),IF($C667="Adjustment",$E667,ABS($E667))))</f>
        <v/>
      </c>
    </row>
    <row r="668">
      <c r="A668" s="24" t="n"/>
      <c r="B668" s="19" t="n"/>
      <c r="C668" s="19" t="n"/>
      <c r="D668" s="19" t="n"/>
      <c r="E668" s="19" t="n"/>
      <c r="F668" s="19" t="n"/>
      <c r="G668" s="21">
        <f>IF(OR($B668="",$E668=""),"",IF($C668="Sold",-ABS($E668),IF($C668="Adjustment",$E668,ABS($E668))))</f>
        <v/>
      </c>
    </row>
    <row r="669">
      <c r="A669" s="24" t="n"/>
      <c r="B669" s="19" t="n"/>
      <c r="C669" s="19" t="n"/>
      <c r="D669" s="19" t="n"/>
      <c r="E669" s="19" t="n"/>
      <c r="F669" s="19" t="n"/>
      <c r="G669" s="21">
        <f>IF(OR($B669="",$E669=""),"",IF($C669="Sold",-ABS($E669),IF($C669="Adjustment",$E669,ABS($E669))))</f>
        <v/>
      </c>
    </row>
    <row r="670">
      <c r="A670" s="24" t="n"/>
      <c r="B670" s="19" t="n"/>
      <c r="C670" s="19" t="n"/>
      <c r="D670" s="19" t="n"/>
      <c r="E670" s="19" t="n"/>
      <c r="F670" s="19" t="n"/>
      <c r="G670" s="21">
        <f>IF(OR($B670="",$E670=""),"",IF($C670="Sold",-ABS($E670),IF($C670="Adjustment",$E670,ABS($E670))))</f>
        <v/>
      </c>
    </row>
    <row r="671">
      <c r="A671" s="24" t="n"/>
      <c r="B671" s="19" t="n"/>
      <c r="C671" s="19" t="n"/>
      <c r="D671" s="19" t="n"/>
      <c r="E671" s="19" t="n"/>
      <c r="F671" s="19" t="n"/>
      <c r="G671" s="21">
        <f>IF(OR($B671="",$E671=""),"",IF($C671="Sold",-ABS($E671),IF($C671="Adjustment",$E671,ABS($E671))))</f>
        <v/>
      </c>
    </row>
    <row r="672">
      <c r="A672" s="24" t="n"/>
      <c r="B672" s="19" t="n"/>
      <c r="C672" s="19" t="n"/>
      <c r="D672" s="19" t="n"/>
      <c r="E672" s="19" t="n"/>
      <c r="F672" s="19" t="n"/>
      <c r="G672" s="21">
        <f>IF(OR($B672="",$E672=""),"",IF($C672="Sold",-ABS($E672),IF($C672="Adjustment",$E672,ABS($E672))))</f>
        <v/>
      </c>
    </row>
    <row r="673">
      <c r="A673" s="24" t="n"/>
      <c r="B673" s="19" t="n"/>
      <c r="C673" s="19" t="n"/>
      <c r="D673" s="19" t="n"/>
      <c r="E673" s="19" t="n"/>
      <c r="F673" s="19" t="n"/>
      <c r="G673" s="21">
        <f>IF(OR($B673="",$E673=""),"",IF($C673="Sold",-ABS($E673),IF($C673="Adjustment",$E673,ABS($E673))))</f>
        <v/>
      </c>
    </row>
    <row r="674">
      <c r="A674" s="24" t="n"/>
      <c r="B674" s="19" t="n"/>
      <c r="C674" s="19" t="n"/>
      <c r="D674" s="19" t="n"/>
      <c r="E674" s="19" t="n"/>
      <c r="F674" s="19" t="n"/>
      <c r="G674" s="21">
        <f>IF(OR($B674="",$E674=""),"",IF($C674="Sold",-ABS($E674),IF($C674="Adjustment",$E674,ABS($E674))))</f>
        <v/>
      </c>
    </row>
    <row r="675">
      <c r="A675" s="24" t="n"/>
      <c r="B675" s="19" t="n"/>
      <c r="C675" s="19" t="n"/>
      <c r="D675" s="19" t="n"/>
      <c r="E675" s="19" t="n"/>
      <c r="F675" s="19" t="n"/>
      <c r="G675" s="21">
        <f>IF(OR($B675="",$E675=""),"",IF($C675="Sold",-ABS($E675),IF($C675="Adjustment",$E675,ABS($E675))))</f>
        <v/>
      </c>
    </row>
    <row r="676">
      <c r="A676" s="24" t="n"/>
      <c r="B676" s="19" t="n"/>
      <c r="C676" s="19" t="n"/>
      <c r="D676" s="19" t="n"/>
      <c r="E676" s="19" t="n"/>
      <c r="F676" s="19" t="n"/>
      <c r="G676" s="21">
        <f>IF(OR($B676="",$E676=""),"",IF($C676="Sold",-ABS($E676),IF($C676="Adjustment",$E676,ABS($E676))))</f>
        <v/>
      </c>
    </row>
    <row r="677">
      <c r="A677" s="24" t="n"/>
      <c r="B677" s="19" t="n"/>
      <c r="C677" s="19" t="n"/>
      <c r="D677" s="19" t="n"/>
      <c r="E677" s="19" t="n"/>
      <c r="F677" s="19" t="n"/>
      <c r="G677" s="21">
        <f>IF(OR($B677="",$E677=""),"",IF($C677="Sold",-ABS($E677),IF($C677="Adjustment",$E677,ABS($E677))))</f>
        <v/>
      </c>
    </row>
    <row r="678">
      <c r="A678" s="24" t="n"/>
      <c r="B678" s="19" t="n"/>
      <c r="C678" s="19" t="n"/>
      <c r="D678" s="19" t="n"/>
      <c r="E678" s="19" t="n"/>
      <c r="F678" s="19" t="n"/>
      <c r="G678" s="21">
        <f>IF(OR($B678="",$E678=""),"",IF($C678="Sold",-ABS($E678),IF($C678="Adjustment",$E678,ABS($E678))))</f>
        <v/>
      </c>
    </row>
    <row r="679">
      <c r="A679" s="24" t="n"/>
      <c r="B679" s="19" t="n"/>
      <c r="C679" s="19" t="n"/>
      <c r="D679" s="19" t="n"/>
      <c r="E679" s="19" t="n"/>
      <c r="F679" s="19" t="n"/>
      <c r="G679" s="21">
        <f>IF(OR($B679="",$E679=""),"",IF($C679="Sold",-ABS($E679),IF($C679="Adjustment",$E679,ABS($E679))))</f>
        <v/>
      </c>
    </row>
    <row r="680">
      <c r="A680" s="24" t="n"/>
      <c r="B680" s="19" t="n"/>
      <c r="C680" s="19" t="n"/>
      <c r="D680" s="19" t="n"/>
      <c r="E680" s="19" t="n"/>
      <c r="F680" s="19" t="n"/>
      <c r="G680" s="21">
        <f>IF(OR($B680="",$E680=""),"",IF($C680="Sold",-ABS($E680),IF($C680="Adjustment",$E680,ABS($E680))))</f>
        <v/>
      </c>
    </row>
    <row r="681">
      <c r="A681" s="24" t="n"/>
      <c r="B681" s="19" t="n"/>
      <c r="C681" s="19" t="n"/>
      <c r="D681" s="19" t="n"/>
      <c r="E681" s="19" t="n"/>
      <c r="F681" s="19" t="n"/>
      <c r="G681" s="21">
        <f>IF(OR($B681="",$E681=""),"",IF($C681="Sold",-ABS($E681),IF($C681="Adjustment",$E681,ABS($E681))))</f>
        <v/>
      </c>
    </row>
    <row r="682">
      <c r="A682" s="24" t="n"/>
      <c r="B682" s="19" t="n"/>
      <c r="C682" s="19" t="n"/>
      <c r="D682" s="19" t="n"/>
      <c r="E682" s="19" t="n"/>
      <c r="F682" s="19" t="n"/>
      <c r="G682" s="21">
        <f>IF(OR($B682="",$E682=""),"",IF($C682="Sold",-ABS($E682),IF($C682="Adjustment",$E682,ABS($E682))))</f>
        <v/>
      </c>
    </row>
    <row r="683">
      <c r="A683" s="24" t="n"/>
      <c r="B683" s="19" t="n"/>
      <c r="C683" s="19" t="n"/>
      <c r="D683" s="19" t="n"/>
      <c r="E683" s="19" t="n"/>
      <c r="F683" s="19" t="n"/>
      <c r="G683" s="21">
        <f>IF(OR($B683="",$E683=""),"",IF($C683="Sold",-ABS($E683),IF($C683="Adjustment",$E683,ABS($E683))))</f>
        <v/>
      </c>
    </row>
    <row r="684">
      <c r="A684" s="24" t="n"/>
      <c r="B684" s="19" t="n"/>
      <c r="C684" s="19" t="n"/>
      <c r="D684" s="19" t="n"/>
      <c r="E684" s="19" t="n"/>
      <c r="F684" s="19" t="n"/>
      <c r="G684" s="21">
        <f>IF(OR($B684="",$E684=""),"",IF($C684="Sold",-ABS($E684),IF($C684="Adjustment",$E684,ABS($E684))))</f>
        <v/>
      </c>
    </row>
    <row r="685">
      <c r="A685" s="24" t="n"/>
      <c r="B685" s="19" t="n"/>
      <c r="C685" s="19" t="n"/>
      <c r="D685" s="19" t="n"/>
      <c r="E685" s="19" t="n"/>
      <c r="F685" s="19" t="n"/>
      <c r="G685" s="21">
        <f>IF(OR($B685="",$E685=""),"",IF($C685="Sold",-ABS($E685),IF($C685="Adjustment",$E685,ABS($E685))))</f>
        <v/>
      </c>
    </row>
    <row r="686">
      <c r="A686" s="24" t="n"/>
      <c r="B686" s="19" t="n"/>
      <c r="C686" s="19" t="n"/>
      <c r="D686" s="19" t="n"/>
      <c r="E686" s="19" t="n"/>
      <c r="F686" s="19" t="n"/>
      <c r="G686" s="21">
        <f>IF(OR($B686="",$E686=""),"",IF($C686="Sold",-ABS($E686),IF($C686="Adjustment",$E686,ABS($E686))))</f>
        <v/>
      </c>
    </row>
    <row r="687">
      <c r="A687" s="24" t="n"/>
      <c r="B687" s="19" t="n"/>
      <c r="C687" s="19" t="n"/>
      <c r="D687" s="19" t="n"/>
      <c r="E687" s="19" t="n"/>
      <c r="F687" s="19" t="n"/>
      <c r="G687" s="21">
        <f>IF(OR($B687="",$E687=""),"",IF($C687="Sold",-ABS($E687),IF($C687="Adjustment",$E687,ABS($E687))))</f>
        <v/>
      </c>
    </row>
    <row r="688">
      <c r="A688" s="24" t="n"/>
      <c r="B688" s="19" t="n"/>
      <c r="C688" s="19" t="n"/>
      <c r="D688" s="19" t="n"/>
      <c r="E688" s="19" t="n"/>
      <c r="F688" s="19" t="n"/>
      <c r="G688" s="21">
        <f>IF(OR($B688="",$E688=""),"",IF($C688="Sold",-ABS($E688),IF($C688="Adjustment",$E688,ABS($E688))))</f>
        <v/>
      </c>
    </row>
    <row r="689">
      <c r="A689" s="24" t="n"/>
      <c r="B689" s="19" t="n"/>
      <c r="C689" s="19" t="n"/>
      <c r="D689" s="19" t="n"/>
      <c r="E689" s="19" t="n"/>
      <c r="F689" s="19" t="n"/>
      <c r="G689" s="21">
        <f>IF(OR($B689="",$E689=""),"",IF($C689="Sold",-ABS($E689),IF($C689="Adjustment",$E689,ABS($E689))))</f>
        <v/>
      </c>
    </row>
    <row r="690">
      <c r="A690" s="24" t="n"/>
      <c r="B690" s="19" t="n"/>
      <c r="C690" s="19" t="n"/>
      <c r="D690" s="19" t="n"/>
      <c r="E690" s="19" t="n"/>
      <c r="F690" s="19" t="n"/>
      <c r="G690" s="21">
        <f>IF(OR($B690="",$E690=""),"",IF($C690="Sold",-ABS($E690),IF($C690="Adjustment",$E690,ABS($E690))))</f>
        <v/>
      </c>
    </row>
    <row r="691">
      <c r="A691" s="24" t="n"/>
      <c r="B691" s="19" t="n"/>
      <c r="C691" s="19" t="n"/>
      <c r="D691" s="19" t="n"/>
      <c r="E691" s="19" t="n"/>
      <c r="F691" s="19" t="n"/>
      <c r="G691" s="21">
        <f>IF(OR($B691="",$E691=""),"",IF($C691="Sold",-ABS($E691),IF($C691="Adjustment",$E691,ABS($E691))))</f>
        <v/>
      </c>
    </row>
    <row r="692">
      <c r="A692" s="24" t="n"/>
      <c r="B692" s="19" t="n"/>
      <c r="C692" s="19" t="n"/>
      <c r="D692" s="19" t="n"/>
      <c r="E692" s="19" t="n"/>
      <c r="F692" s="19" t="n"/>
      <c r="G692" s="21">
        <f>IF(OR($B692="",$E692=""),"",IF($C692="Sold",-ABS($E692),IF($C692="Adjustment",$E692,ABS($E692))))</f>
        <v/>
      </c>
    </row>
    <row r="693">
      <c r="A693" s="24" t="n"/>
      <c r="B693" s="19" t="n"/>
      <c r="C693" s="19" t="n"/>
      <c r="D693" s="19" t="n"/>
      <c r="E693" s="19" t="n"/>
      <c r="F693" s="19" t="n"/>
      <c r="G693" s="21">
        <f>IF(OR($B693="",$E693=""),"",IF($C693="Sold",-ABS($E693),IF($C693="Adjustment",$E693,ABS($E693))))</f>
        <v/>
      </c>
    </row>
    <row r="694">
      <c r="A694" s="24" t="n"/>
      <c r="B694" s="19" t="n"/>
      <c r="C694" s="19" t="n"/>
      <c r="D694" s="19" t="n"/>
      <c r="E694" s="19" t="n"/>
      <c r="F694" s="19" t="n"/>
      <c r="G694" s="21">
        <f>IF(OR($B694="",$E694=""),"",IF($C694="Sold",-ABS($E694),IF($C694="Adjustment",$E694,ABS($E694))))</f>
        <v/>
      </c>
    </row>
    <row r="695">
      <c r="A695" s="24" t="n"/>
      <c r="B695" s="19" t="n"/>
      <c r="C695" s="19" t="n"/>
      <c r="D695" s="19" t="n"/>
      <c r="E695" s="19" t="n"/>
      <c r="F695" s="19" t="n"/>
      <c r="G695" s="21">
        <f>IF(OR($B695="",$E695=""),"",IF($C695="Sold",-ABS($E695),IF($C695="Adjustment",$E695,ABS($E695))))</f>
        <v/>
      </c>
    </row>
    <row r="696">
      <c r="A696" s="24" t="n"/>
      <c r="B696" s="19" t="n"/>
      <c r="C696" s="19" t="n"/>
      <c r="D696" s="19" t="n"/>
      <c r="E696" s="19" t="n"/>
      <c r="F696" s="19" t="n"/>
      <c r="G696" s="21">
        <f>IF(OR($B696="",$E696=""),"",IF($C696="Sold",-ABS($E696),IF($C696="Adjustment",$E696,ABS($E696))))</f>
        <v/>
      </c>
    </row>
    <row r="697">
      <c r="A697" s="24" t="n"/>
      <c r="B697" s="19" t="n"/>
      <c r="C697" s="19" t="n"/>
      <c r="D697" s="19" t="n"/>
      <c r="E697" s="19" t="n"/>
      <c r="F697" s="19" t="n"/>
      <c r="G697" s="21">
        <f>IF(OR($B697="",$E697=""),"",IF($C697="Sold",-ABS($E697),IF($C697="Adjustment",$E697,ABS($E697))))</f>
        <v/>
      </c>
    </row>
    <row r="698">
      <c r="A698" s="24" t="n"/>
      <c r="B698" s="19" t="n"/>
      <c r="C698" s="19" t="n"/>
      <c r="D698" s="19" t="n"/>
      <c r="E698" s="19" t="n"/>
      <c r="F698" s="19" t="n"/>
      <c r="G698" s="21">
        <f>IF(OR($B698="",$E698=""),"",IF($C698="Sold",-ABS($E698),IF($C698="Adjustment",$E698,ABS($E698))))</f>
        <v/>
      </c>
    </row>
    <row r="699">
      <c r="A699" s="24" t="n"/>
      <c r="B699" s="19" t="n"/>
      <c r="C699" s="19" t="n"/>
      <c r="D699" s="19" t="n"/>
      <c r="E699" s="19" t="n"/>
      <c r="F699" s="19" t="n"/>
      <c r="G699" s="21">
        <f>IF(OR($B699="",$E699=""),"",IF($C699="Sold",-ABS($E699),IF($C699="Adjustment",$E699,ABS($E699))))</f>
        <v/>
      </c>
    </row>
    <row r="700">
      <c r="A700" s="24" t="n"/>
      <c r="B700" s="19" t="n"/>
      <c r="C700" s="19" t="n"/>
      <c r="D700" s="19" t="n"/>
      <c r="E700" s="19" t="n"/>
      <c r="F700" s="19" t="n"/>
      <c r="G700" s="21">
        <f>IF(OR($B700="",$E700=""),"",IF($C700="Sold",-ABS($E700),IF($C700="Adjustment",$E700,ABS($E700))))</f>
        <v/>
      </c>
    </row>
    <row r="701">
      <c r="A701" s="24" t="n"/>
      <c r="B701" s="19" t="n"/>
      <c r="C701" s="19" t="n"/>
      <c r="D701" s="19" t="n"/>
      <c r="E701" s="19" t="n"/>
      <c r="F701" s="19" t="n"/>
      <c r="G701" s="21">
        <f>IF(OR($B701="",$E701=""),"",IF($C701="Sold",-ABS($E701),IF($C701="Adjustment",$E701,ABS($E701))))</f>
        <v/>
      </c>
    </row>
    <row r="702">
      <c r="A702" s="24" t="n"/>
      <c r="B702" s="19" t="n"/>
      <c r="C702" s="19" t="n"/>
      <c r="D702" s="19" t="n"/>
      <c r="E702" s="19" t="n"/>
      <c r="F702" s="19" t="n"/>
      <c r="G702" s="21">
        <f>IF(OR($B702="",$E702=""),"",IF($C702="Sold",-ABS($E702),IF($C702="Adjustment",$E702,ABS($E702))))</f>
        <v/>
      </c>
    </row>
    <row r="703">
      <c r="A703" s="24" t="n"/>
      <c r="B703" s="19" t="n"/>
      <c r="C703" s="19" t="n"/>
      <c r="D703" s="19" t="n"/>
      <c r="E703" s="19" t="n"/>
      <c r="F703" s="19" t="n"/>
      <c r="G703" s="21">
        <f>IF(OR($B703="",$E703=""),"",IF($C703="Sold",-ABS($E703),IF($C703="Adjustment",$E703,ABS($E703))))</f>
        <v/>
      </c>
    </row>
    <row r="704">
      <c r="A704" s="24" t="n"/>
      <c r="B704" s="19" t="n"/>
      <c r="C704" s="19" t="n"/>
      <c r="D704" s="19" t="n"/>
      <c r="E704" s="19" t="n"/>
      <c r="F704" s="19" t="n"/>
      <c r="G704" s="21">
        <f>IF(OR($B704="",$E704=""),"",IF($C704="Sold",-ABS($E704),IF($C704="Adjustment",$E704,ABS($E704))))</f>
        <v/>
      </c>
    </row>
    <row r="705">
      <c r="A705" s="24" t="n"/>
      <c r="B705" s="19" t="n"/>
      <c r="C705" s="19" t="n"/>
      <c r="D705" s="19" t="n"/>
      <c r="E705" s="19" t="n"/>
      <c r="F705" s="19" t="n"/>
      <c r="G705" s="21">
        <f>IF(OR($B705="",$E705=""),"",IF($C705="Sold",-ABS($E705),IF($C705="Adjustment",$E705,ABS($E705))))</f>
        <v/>
      </c>
    </row>
    <row r="706">
      <c r="A706" s="24" t="n"/>
      <c r="B706" s="19" t="n"/>
      <c r="C706" s="19" t="n"/>
      <c r="D706" s="19" t="n"/>
      <c r="E706" s="19" t="n"/>
      <c r="F706" s="19" t="n"/>
      <c r="G706" s="21">
        <f>IF(OR($B706="",$E706=""),"",IF($C706="Sold",-ABS($E706),IF($C706="Adjustment",$E706,ABS($E706))))</f>
        <v/>
      </c>
    </row>
    <row r="707">
      <c r="A707" s="24" t="n"/>
      <c r="B707" s="19" t="n"/>
      <c r="C707" s="19" t="n"/>
      <c r="D707" s="19" t="n"/>
      <c r="E707" s="19" t="n"/>
      <c r="F707" s="19" t="n"/>
      <c r="G707" s="21">
        <f>IF(OR($B707="",$E707=""),"",IF($C707="Sold",-ABS($E707),IF($C707="Adjustment",$E707,ABS($E707))))</f>
        <v/>
      </c>
    </row>
    <row r="708">
      <c r="A708" s="24" t="n"/>
      <c r="B708" s="19" t="n"/>
      <c r="C708" s="19" t="n"/>
      <c r="D708" s="19" t="n"/>
      <c r="E708" s="19" t="n"/>
      <c r="F708" s="19" t="n"/>
      <c r="G708" s="21">
        <f>IF(OR($B708="",$E708=""),"",IF($C708="Sold",-ABS($E708),IF($C708="Adjustment",$E708,ABS($E708))))</f>
        <v/>
      </c>
    </row>
    <row r="709">
      <c r="A709" s="24" t="n"/>
      <c r="B709" s="19" t="n"/>
      <c r="C709" s="19" t="n"/>
      <c r="D709" s="19" t="n"/>
      <c r="E709" s="19" t="n"/>
      <c r="F709" s="19" t="n"/>
      <c r="G709" s="21">
        <f>IF(OR($B709="",$E709=""),"",IF($C709="Sold",-ABS($E709),IF($C709="Adjustment",$E709,ABS($E709))))</f>
        <v/>
      </c>
    </row>
    <row r="710">
      <c r="A710" s="24" t="n"/>
      <c r="B710" s="19" t="n"/>
      <c r="C710" s="19" t="n"/>
      <c r="D710" s="19" t="n"/>
      <c r="E710" s="19" t="n"/>
      <c r="F710" s="19" t="n"/>
      <c r="G710" s="21">
        <f>IF(OR($B710="",$E710=""),"",IF($C710="Sold",-ABS($E710),IF($C710="Adjustment",$E710,ABS($E710))))</f>
        <v/>
      </c>
    </row>
    <row r="711">
      <c r="A711" s="24" t="n"/>
      <c r="B711" s="19" t="n"/>
      <c r="C711" s="19" t="n"/>
      <c r="D711" s="19" t="n"/>
      <c r="E711" s="19" t="n"/>
      <c r="F711" s="19" t="n"/>
      <c r="G711" s="21">
        <f>IF(OR($B711="",$E711=""),"",IF($C711="Sold",-ABS($E711),IF($C711="Adjustment",$E711,ABS($E711))))</f>
        <v/>
      </c>
    </row>
    <row r="712">
      <c r="A712" s="24" t="n"/>
      <c r="B712" s="19" t="n"/>
      <c r="C712" s="19" t="n"/>
      <c r="D712" s="19" t="n"/>
      <c r="E712" s="19" t="n"/>
      <c r="F712" s="19" t="n"/>
      <c r="G712" s="21">
        <f>IF(OR($B712="",$E712=""),"",IF($C712="Sold",-ABS($E712),IF($C712="Adjustment",$E712,ABS($E712))))</f>
        <v/>
      </c>
    </row>
    <row r="713">
      <c r="A713" s="24" t="n"/>
      <c r="B713" s="19" t="n"/>
      <c r="C713" s="19" t="n"/>
      <c r="D713" s="19" t="n"/>
      <c r="E713" s="19" t="n"/>
      <c r="F713" s="19" t="n"/>
      <c r="G713" s="21">
        <f>IF(OR($B713="",$E713=""),"",IF($C713="Sold",-ABS($E713),IF($C713="Adjustment",$E713,ABS($E713))))</f>
        <v/>
      </c>
    </row>
    <row r="714">
      <c r="A714" s="24" t="n"/>
      <c r="B714" s="19" t="n"/>
      <c r="C714" s="19" t="n"/>
      <c r="D714" s="19" t="n"/>
      <c r="E714" s="19" t="n"/>
      <c r="F714" s="19" t="n"/>
      <c r="G714" s="21">
        <f>IF(OR($B714="",$E714=""),"",IF($C714="Sold",-ABS($E714),IF($C714="Adjustment",$E714,ABS($E714))))</f>
        <v/>
      </c>
    </row>
    <row r="715">
      <c r="A715" s="24" t="n"/>
      <c r="B715" s="19" t="n"/>
      <c r="C715" s="19" t="n"/>
      <c r="D715" s="19" t="n"/>
      <c r="E715" s="19" t="n"/>
      <c r="F715" s="19" t="n"/>
      <c r="G715" s="21">
        <f>IF(OR($B715="",$E715=""),"",IF($C715="Sold",-ABS($E715),IF($C715="Adjustment",$E715,ABS($E715))))</f>
        <v/>
      </c>
    </row>
    <row r="716">
      <c r="A716" s="24" t="n"/>
      <c r="B716" s="19" t="n"/>
      <c r="C716" s="19" t="n"/>
      <c r="D716" s="19" t="n"/>
      <c r="E716" s="19" t="n"/>
      <c r="F716" s="19" t="n"/>
      <c r="G716" s="21">
        <f>IF(OR($B716="",$E716=""),"",IF($C716="Sold",-ABS($E716),IF($C716="Adjustment",$E716,ABS($E716))))</f>
        <v/>
      </c>
    </row>
    <row r="717">
      <c r="A717" s="24" t="n"/>
      <c r="B717" s="19" t="n"/>
      <c r="C717" s="19" t="n"/>
      <c r="D717" s="19" t="n"/>
      <c r="E717" s="19" t="n"/>
      <c r="F717" s="19" t="n"/>
      <c r="G717" s="21">
        <f>IF(OR($B717="",$E717=""),"",IF($C717="Sold",-ABS($E717),IF($C717="Adjustment",$E717,ABS($E717))))</f>
        <v/>
      </c>
    </row>
    <row r="718">
      <c r="A718" s="24" t="n"/>
      <c r="B718" s="19" t="n"/>
      <c r="C718" s="19" t="n"/>
      <c r="D718" s="19" t="n"/>
      <c r="E718" s="19" t="n"/>
      <c r="F718" s="19" t="n"/>
      <c r="G718" s="21">
        <f>IF(OR($B718="",$E718=""),"",IF($C718="Sold",-ABS($E718),IF($C718="Adjustment",$E718,ABS($E718))))</f>
        <v/>
      </c>
    </row>
    <row r="719">
      <c r="A719" s="24" t="n"/>
      <c r="B719" s="19" t="n"/>
      <c r="C719" s="19" t="n"/>
      <c r="D719" s="19" t="n"/>
      <c r="E719" s="19" t="n"/>
      <c r="F719" s="19" t="n"/>
      <c r="G719" s="21">
        <f>IF(OR($B719="",$E719=""),"",IF($C719="Sold",-ABS($E719),IF($C719="Adjustment",$E719,ABS($E719))))</f>
        <v/>
      </c>
    </row>
    <row r="720">
      <c r="A720" s="24" t="n"/>
      <c r="B720" s="19" t="n"/>
      <c r="C720" s="19" t="n"/>
      <c r="D720" s="19" t="n"/>
      <c r="E720" s="19" t="n"/>
      <c r="F720" s="19" t="n"/>
      <c r="G720" s="21">
        <f>IF(OR($B720="",$E720=""),"",IF($C720="Sold",-ABS($E720),IF($C720="Adjustment",$E720,ABS($E720))))</f>
        <v/>
      </c>
    </row>
    <row r="721">
      <c r="A721" s="24" t="n"/>
      <c r="B721" s="19" t="n"/>
      <c r="C721" s="19" t="n"/>
      <c r="D721" s="19" t="n"/>
      <c r="E721" s="19" t="n"/>
      <c r="F721" s="19" t="n"/>
      <c r="G721" s="21">
        <f>IF(OR($B721="",$E721=""),"",IF($C721="Sold",-ABS($E721),IF($C721="Adjustment",$E721,ABS($E721))))</f>
        <v/>
      </c>
    </row>
    <row r="722">
      <c r="A722" s="24" t="n"/>
      <c r="B722" s="19" t="n"/>
      <c r="C722" s="19" t="n"/>
      <c r="D722" s="19" t="n"/>
      <c r="E722" s="19" t="n"/>
      <c r="F722" s="19" t="n"/>
      <c r="G722" s="21">
        <f>IF(OR($B722="",$E722=""),"",IF($C722="Sold",-ABS($E722),IF($C722="Adjustment",$E722,ABS($E722))))</f>
        <v/>
      </c>
    </row>
    <row r="723">
      <c r="A723" s="24" t="n"/>
      <c r="B723" s="19" t="n"/>
      <c r="C723" s="19" t="n"/>
      <c r="D723" s="19" t="n"/>
      <c r="E723" s="19" t="n"/>
      <c r="F723" s="19" t="n"/>
      <c r="G723" s="21">
        <f>IF(OR($B723="",$E723=""),"",IF($C723="Sold",-ABS($E723),IF($C723="Adjustment",$E723,ABS($E723))))</f>
        <v/>
      </c>
    </row>
    <row r="724">
      <c r="A724" s="24" t="n"/>
      <c r="B724" s="19" t="n"/>
      <c r="C724" s="19" t="n"/>
      <c r="D724" s="19" t="n"/>
      <c r="E724" s="19" t="n"/>
      <c r="F724" s="19" t="n"/>
      <c r="G724" s="21">
        <f>IF(OR($B724="",$E724=""),"",IF($C724="Sold",-ABS($E724),IF($C724="Adjustment",$E724,ABS($E724))))</f>
        <v/>
      </c>
    </row>
    <row r="725">
      <c r="A725" s="24" t="n"/>
      <c r="B725" s="19" t="n"/>
      <c r="C725" s="19" t="n"/>
      <c r="D725" s="19" t="n"/>
      <c r="E725" s="19" t="n"/>
      <c r="F725" s="19" t="n"/>
      <c r="G725" s="21">
        <f>IF(OR($B725="",$E725=""),"",IF($C725="Sold",-ABS($E725),IF($C725="Adjustment",$E725,ABS($E725))))</f>
        <v/>
      </c>
    </row>
    <row r="726">
      <c r="A726" s="24" t="n"/>
      <c r="B726" s="19" t="n"/>
      <c r="C726" s="19" t="n"/>
      <c r="D726" s="19" t="n"/>
      <c r="E726" s="19" t="n"/>
      <c r="F726" s="19" t="n"/>
      <c r="G726" s="21">
        <f>IF(OR($B726="",$E726=""),"",IF($C726="Sold",-ABS($E726),IF($C726="Adjustment",$E726,ABS($E726))))</f>
        <v/>
      </c>
    </row>
    <row r="727">
      <c r="A727" s="24" t="n"/>
      <c r="B727" s="19" t="n"/>
      <c r="C727" s="19" t="n"/>
      <c r="D727" s="19" t="n"/>
      <c r="E727" s="19" t="n"/>
      <c r="F727" s="19" t="n"/>
      <c r="G727" s="21">
        <f>IF(OR($B727="",$E727=""),"",IF($C727="Sold",-ABS($E727),IF($C727="Adjustment",$E727,ABS($E727))))</f>
        <v/>
      </c>
    </row>
    <row r="728">
      <c r="A728" s="24" t="n"/>
      <c r="B728" s="19" t="n"/>
      <c r="C728" s="19" t="n"/>
      <c r="D728" s="19" t="n"/>
      <c r="E728" s="19" t="n"/>
      <c r="F728" s="19" t="n"/>
      <c r="G728" s="21">
        <f>IF(OR($B728="",$E728=""),"",IF($C728="Sold",-ABS($E728),IF($C728="Adjustment",$E728,ABS($E728))))</f>
        <v/>
      </c>
    </row>
    <row r="729">
      <c r="A729" s="24" t="n"/>
      <c r="B729" s="19" t="n"/>
      <c r="C729" s="19" t="n"/>
      <c r="D729" s="19" t="n"/>
      <c r="E729" s="19" t="n"/>
      <c r="F729" s="19" t="n"/>
      <c r="G729" s="21">
        <f>IF(OR($B729="",$E729=""),"",IF($C729="Sold",-ABS($E729),IF($C729="Adjustment",$E729,ABS($E729))))</f>
        <v/>
      </c>
    </row>
    <row r="730">
      <c r="A730" s="24" t="n"/>
      <c r="B730" s="19" t="n"/>
      <c r="C730" s="19" t="n"/>
      <c r="D730" s="19" t="n"/>
      <c r="E730" s="19" t="n"/>
      <c r="F730" s="19" t="n"/>
      <c r="G730" s="21">
        <f>IF(OR($B730="",$E730=""),"",IF($C730="Sold",-ABS($E730),IF($C730="Adjustment",$E730,ABS($E730))))</f>
        <v/>
      </c>
    </row>
    <row r="731">
      <c r="A731" s="24" t="n"/>
      <c r="B731" s="19" t="n"/>
      <c r="C731" s="19" t="n"/>
      <c r="D731" s="19" t="n"/>
      <c r="E731" s="19" t="n"/>
      <c r="F731" s="19" t="n"/>
      <c r="G731" s="21">
        <f>IF(OR($B731="",$E731=""),"",IF($C731="Sold",-ABS($E731),IF($C731="Adjustment",$E731,ABS($E731))))</f>
        <v/>
      </c>
    </row>
    <row r="732">
      <c r="A732" s="24" t="n"/>
      <c r="B732" s="19" t="n"/>
      <c r="C732" s="19" t="n"/>
      <c r="D732" s="19" t="n"/>
      <c r="E732" s="19" t="n"/>
      <c r="F732" s="19" t="n"/>
      <c r="G732" s="21">
        <f>IF(OR($B732="",$E732=""),"",IF($C732="Sold",-ABS($E732),IF($C732="Adjustment",$E732,ABS($E732))))</f>
        <v/>
      </c>
    </row>
    <row r="733">
      <c r="A733" s="24" t="n"/>
      <c r="B733" s="19" t="n"/>
      <c r="C733" s="19" t="n"/>
      <c r="D733" s="19" t="n"/>
      <c r="E733" s="19" t="n"/>
      <c r="F733" s="19" t="n"/>
      <c r="G733" s="21">
        <f>IF(OR($B733="",$E733=""),"",IF($C733="Sold",-ABS($E733),IF($C733="Adjustment",$E733,ABS($E733))))</f>
        <v/>
      </c>
    </row>
    <row r="734">
      <c r="A734" s="24" t="n"/>
      <c r="B734" s="19" t="n"/>
      <c r="C734" s="19" t="n"/>
      <c r="D734" s="19" t="n"/>
      <c r="E734" s="19" t="n"/>
      <c r="F734" s="19" t="n"/>
      <c r="G734" s="21">
        <f>IF(OR($B734="",$E734=""),"",IF($C734="Sold",-ABS($E734),IF($C734="Adjustment",$E734,ABS($E734))))</f>
        <v/>
      </c>
    </row>
    <row r="735">
      <c r="A735" s="24" t="n"/>
      <c r="B735" s="19" t="n"/>
      <c r="C735" s="19" t="n"/>
      <c r="D735" s="19" t="n"/>
      <c r="E735" s="19" t="n"/>
      <c r="F735" s="19" t="n"/>
      <c r="G735" s="21">
        <f>IF(OR($B735="",$E735=""),"",IF($C735="Sold",-ABS($E735),IF($C735="Adjustment",$E735,ABS($E735))))</f>
        <v/>
      </c>
    </row>
    <row r="736">
      <c r="A736" s="24" t="n"/>
      <c r="B736" s="19" t="n"/>
      <c r="C736" s="19" t="n"/>
      <c r="D736" s="19" t="n"/>
      <c r="E736" s="19" t="n"/>
      <c r="F736" s="19" t="n"/>
      <c r="G736" s="21">
        <f>IF(OR($B736="",$E736=""),"",IF($C736="Sold",-ABS($E736),IF($C736="Adjustment",$E736,ABS($E736))))</f>
        <v/>
      </c>
    </row>
    <row r="737">
      <c r="A737" s="24" t="n"/>
      <c r="B737" s="19" t="n"/>
      <c r="C737" s="19" t="n"/>
      <c r="D737" s="19" t="n"/>
      <c r="E737" s="19" t="n"/>
      <c r="F737" s="19" t="n"/>
      <c r="G737" s="21">
        <f>IF(OR($B737="",$E737=""),"",IF($C737="Sold",-ABS($E737),IF($C737="Adjustment",$E737,ABS($E737))))</f>
        <v/>
      </c>
    </row>
    <row r="738">
      <c r="A738" s="24" t="n"/>
      <c r="B738" s="19" t="n"/>
      <c r="C738" s="19" t="n"/>
      <c r="D738" s="19" t="n"/>
      <c r="E738" s="19" t="n"/>
      <c r="F738" s="19" t="n"/>
      <c r="G738" s="21">
        <f>IF(OR($B738="",$E738=""),"",IF($C738="Sold",-ABS($E738),IF($C738="Adjustment",$E738,ABS($E738))))</f>
        <v/>
      </c>
    </row>
    <row r="739">
      <c r="A739" s="24" t="n"/>
      <c r="B739" s="19" t="n"/>
      <c r="C739" s="19" t="n"/>
      <c r="D739" s="19" t="n"/>
      <c r="E739" s="19" t="n"/>
      <c r="F739" s="19" t="n"/>
      <c r="G739" s="21">
        <f>IF(OR($B739="",$E739=""),"",IF($C739="Sold",-ABS($E739),IF($C739="Adjustment",$E739,ABS($E739))))</f>
        <v/>
      </c>
    </row>
    <row r="740">
      <c r="A740" s="24" t="n"/>
      <c r="B740" s="19" t="n"/>
      <c r="C740" s="19" t="n"/>
      <c r="D740" s="19" t="n"/>
      <c r="E740" s="19" t="n"/>
      <c r="F740" s="19" t="n"/>
      <c r="G740" s="21">
        <f>IF(OR($B740="",$E740=""),"",IF($C740="Sold",-ABS($E740),IF($C740="Adjustment",$E740,ABS($E740))))</f>
        <v/>
      </c>
    </row>
    <row r="741">
      <c r="A741" s="24" t="n"/>
      <c r="B741" s="19" t="n"/>
      <c r="C741" s="19" t="n"/>
      <c r="D741" s="19" t="n"/>
      <c r="E741" s="19" t="n"/>
      <c r="F741" s="19" t="n"/>
      <c r="G741" s="21">
        <f>IF(OR($B741="",$E741=""),"",IF($C741="Sold",-ABS($E741),IF($C741="Adjustment",$E741,ABS($E741))))</f>
        <v/>
      </c>
    </row>
    <row r="742">
      <c r="A742" s="24" t="n"/>
      <c r="B742" s="19" t="n"/>
      <c r="C742" s="19" t="n"/>
      <c r="D742" s="19" t="n"/>
      <c r="E742" s="19" t="n"/>
      <c r="F742" s="19" t="n"/>
      <c r="G742" s="21">
        <f>IF(OR($B742="",$E742=""),"",IF($C742="Sold",-ABS($E742),IF($C742="Adjustment",$E742,ABS($E742))))</f>
        <v/>
      </c>
    </row>
    <row r="743">
      <c r="A743" s="24" t="n"/>
      <c r="B743" s="19" t="n"/>
      <c r="C743" s="19" t="n"/>
      <c r="D743" s="19" t="n"/>
      <c r="E743" s="19" t="n"/>
      <c r="F743" s="19" t="n"/>
      <c r="G743" s="21">
        <f>IF(OR($B743="",$E743=""),"",IF($C743="Sold",-ABS($E743),IF($C743="Adjustment",$E743,ABS($E743))))</f>
        <v/>
      </c>
    </row>
    <row r="744">
      <c r="A744" s="24" t="n"/>
      <c r="B744" s="19" t="n"/>
      <c r="C744" s="19" t="n"/>
      <c r="D744" s="19" t="n"/>
      <c r="E744" s="19" t="n"/>
      <c r="F744" s="19" t="n"/>
      <c r="G744" s="21">
        <f>IF(OR($B744="",$E744=""),"",IF($C744="Sold",-ABS($E744),IF($C744="Adjustment",$E744,ABS($E744))))</f>
        <v/>
      </c>
    </row>
    <row r="745">
      <c r="A745" s="24" t="n"/>
      <c r="B745" s="19" t="n"/>
      <c r="C745" s="19" t="n"/>
      <c r="D745" s="19" t="n"/>
      <c r="E745" s="19" t="n"/>
      <c r="F745" s="19" t="n"/>
      <c r="G745" s="21">
        <f>IF(OR($B745="",$E745=""),"",IF($C745="Sold",-ABS($E745),IF($C745="Adjustment",$E745,ABS($E745))))</f>
        <v/>
      </c>
    </row>
    <row r="746">
      <c r="A746" s="24" t="n"/>
      <c r="B746" s="19" t="n"/>
      <c r="C746" s="19" t="n"/>
      <c r="D746" s="19" t="n"/>
      <c r="E746" s="19" t="n"/>
      <c r="F746" s="19" t="n"/>
      <c r="G746" s="21">
        <f>IF(OR($B746="",$E746=""),"",IF($C746="Sold",-ABS($E746),IF($C746="Adjustment",$E746,ABS($E746))))</f>
        <v/>
      </c>
    </row>
    <row r="747">
      <c r="A747" s="24" t="n"/>
      <c r="B747" s="19" t="n"/>
      <c r="C747" s="19" t="n"/>
      <c r="D747" s="19" t="n"/>
      <c r="E747" s="19" t="n"/>
      <c r="F747" s="19" t="n"/>
      <c r="G747" s="21">
        <f>IF(OR($B747="",$E747=""),"",IF($C747="Sold",-ABS($E747),IF($C747="Adjustment",$E747,ABS($E747))))</f>
        <v/>
      </c>
    </row>
    <row r="748">
      <c r="A748" s="24" t="n"/>
      <c r="B748" s="19" t="n"/>
      <c r="C748" s="19" t="n"/>
      <c r="D748" s="19" t="n"/>
      <c r="E748" s="19" t="n"/>
      <c r="F748" s="19" t="n"/>
      <c r="G748" s="21">
        <f>IF(OR($B748="",$E748=""),"",IF($C748="Sold",-ABS($E748),IF($C748="Adjustment",$E748,ABS($E748))))</f>
        <v/>
      </c>
    </row>
    <row r="749">
      <c r="A749" s="24" t="n"/>
      <c r="B749" s="19" t="n"/>
      <c r="C749" s="19" t="n"/>
      <c r="D749" s="19" t="n"/>
      <c r="E749" s="19" t="n"/>
      <c r="F749" s="19" t="n"/>
      <c r="G749" s="21">
        <f>IF(OR($B749="",$E749=""),"",IF($C749="Sold",-ABS($E749),IF($C749="Adjustment",$E749,ABS($E749))))</f>
        <v/>
      </c>
    </row>
    <row r="750">
      <c r="A750" s="24" t="n"/>
      <c r="B750" s="19" t="n"/>
      <c r="C750" s="19" t="n"/>
      <c r="D750" s="19" t="n"/>
      <c r="E750" s="19" t="n"/>
      <c r="F750" s="19" t="n"/>
      <c r="G750" s="21">
        <f>IF(OR($B750="",$E750=""),"",IF($C750="Sold",-ABS($E750),IF($C750="Adjustment",$E750,ABS($E750))))</f>
        <v/>
      </c>
    </row>
    <row r="751">
      <c r="A751" s="24" t="n"/>
      <c r="B751" s="19" t="n"/>
      <c r="C751" s="19" t="n"/>
      <c r="D751" s="19" t="n"/>
      <c r="E751" s="19" t="n"/>
      <c r="F751" s="19" t="n"/>
      <c r="G751" s="21">
        <f>IF(OR($B751="",$E751=""),"",IF($C751="Sold",-ABS($E751),IF($C751="Adjustment",$E751,ABS($E751))))</f>
        <v/>
      </c>
    </row>
    <row r="752">
      <c r="A752" s="24" t="n"/>
      <c r="B752" s="19" t="n"/>
      <c r="C752" s="19" t="n"/>
      <c r="D752" s="19" t="n"/>
      <c r="E752" s="19" t="n"/>
      <c r="F752" s="19" t="n"/>
      <c r="G752" s="21">
        <f>IF(OR($B752="",$E752=""),"",IF($C752="Sold",-ABS($E752),IF($C752="Adjustment",$E752,ABS($E752))))</f>
        <v/>
      </c>
    </row>
    <row r="753">
      <c r="A753" s="24" t="n"/>
      <c r="B753" s="19" t="n"/>
      <c r="C753" s="19" t="n"/>
      <c r="D753" s="19" t="n"/>
      <c r="E753" s="19" t="n"/>
      <c r="F753" s="19" t="n"/>
      <c r="G753" s="21">
        <f>IF(OR($B753="",$E753=""),"",IF($C753="Sold",-ABS($E753),IF($C753="Adjustment",$E753,ABS($E753))))</f>
        <v/>
      </c>
    </row>
    <row r="754">
      <c r="A754" s="24" t="n"/>
      <c r="B754" s="19" t="n"/>
      <c r="C754" s="19" t="n"/>
      <c r="D754" s="19" t="n"/>
      <c r="E754" s="19" t="n"/>
      <c r="F754" s="19" t="n"/>
      <c r="G754" s="21">
        <f>IF(OR($B754="",$E754=""),"",IF($C754="Sold",-ABS($E754),IF($C754="Adjustment",$E754,ABS($E754))))</f>
        <v/>
      </c>
    </row>
    <row r="755">
      <c r="A755" s="24" t="n"/>
      <c r="B755" s="19" t="n"/>
      <c r="C755" s="19" t="n"/>
      <c r="D755" s="19" t="n"/>
      <c r="E755" s="19" t="n"/>
      <c r="F755" s="19" t="n"/>
      <c r="G755" s="21">
        <f>IF(OR($B755="",$E755=""),"",IF($C755="Sold",-ABS($E755),IF($C755="Adjustment",$E755,ABS($E755))))</f>
        <v/>
      </c>
    </row>
    <row r="756">
      <c r="A756" s="24" t="n"/>
      <c r="B756" s="19" t="n"/>
      <c r="C756" s="19" t="n"/>
      <c r="D756" s="19" t="n"/>
      <c r="E756" s="19" t="n"/>
      <c r="F756" s="19" t="n"/>
      <c r="G756" s="21">
        <f>IF(OR($B756="",$E756=""),"",IF($C756="Sold",-ABS($E756),IF($C756="Adjustment",$E756,ABS($E756))))</f>
        <v/>
      </c>
    </row>
    <row r="757">
      <c r="A757" s="24" t="n"/>
      <c r="B757" s="19" t="n"/>
      <c r="C757" s="19" t="n"/>
      <c r="D757" s="19" t="n"/>
      <c r="E757" s="19" t="n"/>
      <c r="F757" s="19" t="n"/>
      <c r="G757" s="21">
        <f>IF(OR($B757="",$E757=""),"",IF($C757="Sold",-ABS($E757),IF($C757="Adjustment",$E757,ABS($E757))))</f>
        <v/>
      </c>
    </row>
    <row r="758">
      <c r="A758" s="24" t="n"/>
      <c r="B758" s="19" t="n"/>
      <c r="C758" s="19" t="n"/>
      <c r="D758" s="19" t="n"/>
      <c r="E758" s="19" t="n"/>
      <c r="F758" s="19" t="n"/>
      <c r="G758" s="21">
        <f>IF(OR($B758="",$E758=""),"",IF($C758="Sold",-ABS($E758),IF($C758="Adjustment",$E758,ABS($E758))))</f>
        <v/>
      </c>
    </row>
    <row r="759">
      <c r="A759" s="24" t="n"/>
      <c r="B759" s="19" t="n"/>
      <c r="C759" s="19" t="n"/>
      <c r="D759" s="19" t="n"/>
      <c r="E759" s="19" t="n"/>
      <c r="F759" s="19" t="n"/>
      <c r="G759" s="21">
        <f>IF(OR($B759="",$E759=""),"",IF($C759="Sold",-ABS($E759),IF($C759="Adjustment",$E759,ABS($E759))))</f>
        <v/>
      </c>
    </row>
    <row r="760">
      <c r="A760" s="24" t="n"/>
      <c r="B760" s="19" t="n"/>
      <c r="C760" s="19" t="n"/>
      <c r="D760" s="19" t="n"/>
      <c r="E760" s="19" t="n"/>
      <c r="F760" s="19" t="n"/>
      <c r="G760" s="21">
        <f>IF(OR($B760="",$E760=""),"",IF($C760="Sold",-ABS($E760),IF($C760="Adjustment",$E760,ABS($E760))))</f>
        <v/>
      </c>
    </row>
    <row r="761">
      <c r="A761" s="24" t="n"/>
      <c r="B761" s="19" t="n"/>
      <c r="C761" s="19" t="n"/>
      <c r="D761" s="19" t="n"/>
      <c r="E761" s="19" t="n"/>
      <c r="F761" s="19" t="n"/>
      <c r="G761" s="21">
        <f>IF(OR($B761="",$E761=""),"",IF($C761="Sold",-ABS($E761),IF($C761="Adjustment",$E761,ABS($E761))))</f>
        <v/>
      </c>
    </row>
    <row r="762">
      <c r="A762" s="24" t="n"/>
      <c r="B762" s="19" t="n"/>
      <c r="C762" s="19" t="n"/>
      <c r="D762" s="19" t="n"/>
      <c r="E762" s="19" t="n"/>
      <c r="F762" s="19" t="n"/>
      <c r="G762" s="21">
        <f>IF(OR($B762="",$E762=""),"",IF($C762="Sold",-ABS($E762),IF($C762="Adjustment",$E762,ABS($E762))))</f>
        <v/>
      </c>
    </row>
    <row r="763">
      <c r="A763" s="24" t="n"/>
      <c r="B763" s="19" t="n"/>
      <c r="C763" s="19" t="n"/>
      <c r="D763" s="19" t="n"/>
      <c r="E763" s="19" t="n"/>
      <c r="F763" s="19" t="n"/>
      <c r="G763" s="21">
        <f>IF(OR($B763="",$E763=""),"",IF($C763="Sold",-ABS($E763),IF($C763="Adjustment",$E763,ABS($E763))))</f>
        <v/>
      </c>
    </row>
    <row r="764">
      <c r="A764" s="24" t="n"/>
      <c r="B764" s="19" t="n"/>
      <c r="C764" s="19" t="n"/>
      <c r="D764" s="19" t="n"/>
      <c r="E764" s="19" t="n"/>
      <c r="F764" s="19" t="n"/>
      <c r="G764" s="21">
        <f>IF(OR($B764="",$E764=""),"",IF($C764="Sold",-ABS($E764),IF($C764="Adjustment",$E764,ABS($E764))))</f>
        <v/>
      </c>
    </row>
    <row r="765">
      <c r="A765" s="24" t="n"/>
      <c r="B765" s="19" t="n"/>
      <c r="C765" s="19" t="n"/>
      <c r="D765" s="19" t="n"/>
      <c r="E765" s="19" t="n"/>
      <c r="F765" s="19" t="n"/>
      <c r="G765" s="21">
        <f>IF(OR($B765="",$E765=""),"",IF($C765="Sold",-ABS($E765),IF($C765="Adjustment",$E765,ABS($E765))))</f>
        <v/>
      </c>
    </row>
    <row r="766">
      <c r="A766" s="24" t="n"/>
      <c r="B766" s="19" t="n"/>
      <c r="C766" s="19" t="n"/>
      <c r="D766" s="19" t="n"/>
      <c r="E766" s="19" t="n"/>
      <c r="F766" s="19" t="n"/>
      <c r="G766" s="21">
        <f>IF(OR($B766="",$E766=""),"",IF($C766="Sold",-ABS($E766),IF($C766="Adjustment",$E766,ABS($E766))))</f>
        <v/>
      </c>
    </row>
    <row r="767">
      <c r="A767" s="24" t="n"/>
      <c r="B767" s="19" t="n"/>
      <c r="C767" s="19" t="n"/>
      <c r="D767" s="19" t="n"/>
      <c r="E767" s="19" t="n"/>
      <c r="F767" s="19" t="n"/>
      <c r="G767" s="21">
        <f>IF(OR($B767="",$E767=""),"",IF($C767="Sold",-ABS($E767),IF($C767="Adjustment",$E767,ABS($E767))))</f>
        <v/>
      </c>
    </row>
    <row r="768">
      <c r="A768" s="24" t="n"/>
      <c r="B768" s="19" t="n"/>
      <c r="C768" s="19" t="n"/>
      <c r="D768" s="19" t="n"/>
      <c r="E768" s="19" t="n"/>
      <c r="F768" s="19" t="n"/>
      <c r="G768" s="21">
        <f>IF(OR($B768="",$E768=""),"",IF($C768="Sold",-ABS($E768),IF($C768="Adjustment",$E768,ABS($E768))))</f>
        <v/>
      </c>
    </row>
    <row r="769">
      <c r="A769" s="24" t="n"/>
      <c r="B769" s="19" t="n"/>
      <c r="C769" s="19" t="n"/>
      <c r="D769" s="19" t="n"/>
      <c r="E769" s="19" t="n"/>
      <c r="F769" s="19" t="n"/>
      <c r="G769" s="21">
        <f>IF(OR($B769="",$E769=""),"",IF($C769="Sold",-ABS($E769),IF($C769="Adjustment",$E769,ABS($E769))))</f>
        <v/>
      </c>
    </row>
    <row r="770">
      <c r="A770" s="24" t="n"/>
      <c r="B770" s="19" t="n"/>
      <c r="C770" s="19" t="n"/>
      <c r="D770" s="19" t="n"/>
      <c r="E770" s="19" t="n"/>
      <c r="F770" s="19" t="n"/>
      <c r="G770" s="21">
        <f>IF(OR($B770="",$E770=""),"",IF($C770="Sold",-ABS($E770),IF($C770="Adjustment",$E770,ABS($E770))))</f>
        <v/>
      </c>
    </row>
    <row r="771">
      <c r="A771" s="24" t="n"/>
      <c r="B771" s="19" t="n"/>
      <c r="C771" s="19" t="n"/>
      <c r="D771" s="19" t="n"/>
      <c r="E771" s="19" t="n"/>
      <c r="F771" s="19" t="n"/>
      <c r="G771" s="21">
        <f>IF(OR($B771="",$E771=""),"",IF($C771="Sold",-ABS($E771),IF($C771="Adjustment",$E771,ABS($E771))))</f>
        <v/>
      </c>
    </row>
    <row r="772">
      <c r="A772" s="24" t="n"/>
      <c r="B772" s="19" t="n"/>
      <c r="C772" s="19" t="n"/>
      <c r="D772" s="19" t="n"/>
      <c r="E772" s="19" t="n"/>
      <c r="F772" s="19" t="n"/>
      <c r="G772" s="21">
        <f>IF(OR($B772="",$E772=""),"",IF($C772="Sold",-ABS($E772),IF($C772="Adjustment",$E772,ABS($E772))))</f>
        <v/>
      </c>
    </row>
    <row r="773">
      <c r="A773" s="24" t="n"/>
      <c r="B773" s="19" t="n"/>
      <c r="C773" s="19" t="n"/>
      <c r="D773" s="19" t="n"/>
      <c r="E773" s="19" t="n"/>
      <c r="F773" s="19" t="n"/>
      <c r="G773" s="21">
        <f>IF(OR($B773="",$E773=""),"",IF($C773="Sold",-ABS($E773),IF($C773="Adjustment",$E773,ABS($E773))))</f>
        <v/>
      </c>
    </row>
    <row r="774">
      <c r="A774" s="24" t="n"/>
      <c r="B774" s="19" t="n"/>
      <c r="C774" s="19" t="n"/>
      <c r="D774" s="19" t="n"/>
      <c r="E774" s="19" t="n"/>
      <c r="F774" s="19" t="n"/>
      <c r="G774" s="21">
        <f>IF(OR($B774="",$E774=""),"",IF($C774="Sold",-ABS($E774),IF($C774="Adjustment",$E774,ABS($E774))))</f>
        <v/>
      </c>
    </row>
    <row r="775">
      <c r="A775" s="24" t="n"/>
      <c r="B775" s="19" t="n"/>
      <c r="C775" s="19" t="n"/>
      <c r="D775" s="19" t="n"/>
      <c r="E775" s="19" t="n"/>
      <c r="F775" s="19" t="n"/>
      <c r="G775" s="21">
        <f>IF(OR($B775="",$E775=""),"",IF($C775="Sold",-ABS($E775),IF($C775="Adjustment",$E775,ABS($E775))))</f>
        <v/>
      </c>
    </row>
    <row r="776">
      <c r="A776" s="24" t="n"/>
      <c r="B776" s="19" t="n"/>
      <c r="C776" s="19" t="n"/>
      <c r="D776" s="19" t="n"/>
      <c r="E776" s="19" t="n"/>
      <c r="F776" s="19" t="n"/>
      <c r="G776" s="21">
        <f>IF(OR($B776="",$E776=""),"",IF($C776="Sold",-ABS($E776),IF($C776="Adjustment",$E776,ABS($E776))))</f>
        <v/>
      </c>
    </row>
    <row r="777">
      <c r="A777" s="24" t="n"/>
      <c r="B777" s="19" t="n"/>
      <c r="C777" s="19" t="n"/>
      <c r="D777" s="19" t="n"/>
      <c r="E777" s="19" t="n"/>
      <c r="F777" s="19" t="n"/>
      <c r="G777" s="21">
        <f>IF(OR($B777="",$E777=""),"",IF($C777="Sold",-ABS($E777),IF($C777="Adjustment",$E777,ABS($E777))))</f>
        <v/>
      </c>
    </row>
    <row r="778">
      <c r="A778" s="24" t="n"/>
      <c r="B778" s="19" t="n"/>
      <c r="C778" s="19" t="n"/>
      <c r="D778" s="19" t="n"/>
      <c r="E778" s="19" t="n"/>
      <c r="F778" s="19" t="n"/>
      <c r="G778" s="21">
        <f>IF(OR($B778="",$E778=""),"",IF($C778="Sold",-ABS($E778),IF($C778="Adjustment",$E778,ABS($E778))))</f>
        <v/>
      </c>
    </row>
    <row r="779">
      <c r="A779" s="24" t="n"/>
      <c r="B779" s="19" t="n"/>
      <c r="C779" s="19" t="n"/>
      <c r="D779" s="19" t="n"/>
      <c r="E779" s="19" t="n"/>
      <c r="F779" s="19" t="n"/>
      <c r="G779" s="21">
        <f>IF(OR($B779="",$E779=""),"",IF($C779="Sold",-ABS($E779),IF($C779="Adjustment",$E779,ABS($E779))))</f>
        <v/>
      </c>
    </row>
    <row r="780">
      <c r="A780" s="24" t="n"/>
      <c r="B780" s="19" t="n"/>
      <c r="C780" s="19" t="n"/>
      <c r="D780" s="19" t="n"/>
      <c r="E780" s="19" t="n"/>
      <c r="F780" s="19" t="n"/>
      <c r="G780" s="21">
        <f>IF(OR($B780="",$E780=""),"",IF($C780="Sold",-ABS($E780),IF($C780="Adjustment",$E780,ABS($E780))))</f>
        <v/>
      </c>
    </row>
    <row r="781">
      <c r="A781" s="24" t="n"/>
      <c r="B781" s="19" t="n"/>
      <c r="C781" s="19" t="n"/>
      <c r="D781" s="19" t="n"/>
      <c r="E781" s="19" t="n"/>
      <c r="F781" s="19" t="n"/>
      <c r="G781" s="21">
        <f>IF(OR($B781="",$E781=""),"",IF($C781="Sold",-ABS($E781),IF($C781="Adjustment",$E781,ABS($E781))))</f>
        <v/>
      </c>
    </row>
    <row r="782">
      <c r="A782" s="24" t="n"/>
      <c r="B782" s="19" t="n"/>
      <c r="C782" s="19" t="n"/>
      <c r="D782" s="19" t="n"/>
      <c r="E782" s="19" t="n"/>
      <c r="F782" s="19" t="n"/>
      <c r="G782" s="21">
        <f>IF(OR($B782="",$E782=""),"",IF($C782="Sold",-ABS($E782),IF($C782="Adjustment",$E782,ABS($E782))))</f>
        <v/>
      </c>
    </row>
    <row r="783">
      <c r="A783" s="24" t="n"/>
      <c r="B783" s="19" t="n"/>
      <c r="C783" s="19" t="n"/>
      <c r="D783" s="19" t="n"/>
      <c r="E783" s="19" t="n"/>
      <c r="F783" s="19" t="n"/>
      <c r="G783" s="21">
        <f>IF(OR($B783="",$E783=""),"",IF($C783="Sold",-ABS($E783),IF($C783="Adjustment",$E783,ABS($E783))))</f>
        <v/>
      </c>
    </row>
    <row r="784">
      <c r="A784" s="24" t="n"/>
      <c r="B784" s="19" t="n"/>
      <c r="C784" s="19" t="n"/>
      <c r="D784" s="19" t="n"/>
      <c r="E784" s="19" t="n"/>
      <c r="F784" s="19" t="n"/>
      <c r="G784" s="21">
        <f>IF(OR($B784="",$E784=""),"",IF($C784="Sold",-ABS($E784),IF($C784="Adjustment",$E784,ABS($E784))))</f>
        <v/>
      </c>
    </row>
    <row r="785">
      <c r="A785" s="24" t="n"/>
      <c r="B785" s="19" t="n"/>
      <c r="C785" s="19" t="n"/>
      <c r="D785" s="19" t="n"/>
      <c r="E785" s="19" t="n"/>
      <c r="F785" s="19" t="n"/>
      <c r="G785" s="21">
        <f>IF(OR($B785="",$E785=""),"",IF($C785="Sold",-ABS($E785),IF($C785="Adjustment",$E785,ABS($E785))))</f>
        <v/>
      </c>
    </row>
    <row r="786">
      <c r="A786" s="24" t="n"/>
      <c r="B786" s="19" t="n"/>
      <c r="C786" s="19" t="n"/>
      <c r="D786" s="19" t="n"/>
      <c r="E786" s="19" t="n"/>
      <c r="F786" s="19" t="n"/>
      <c r="G786" s="21">
        <f>IF(OR($B786="",$E786=""),"",IF($C786="Sold",-ABS($E786),IF($C786="Adjustment",$E786,ABS($E786))))</f>
        <v/>
      </c>
    </row>
    <row r="787">
      <c r="A787" s="24" t="n"/>
      <c r="B787" s="19" t="n"/>
      <c r="C787" s="19" t="n"/>
      <c r="D787" s="19" t="n"/>
      <c r="E787" s="19" t="n"/>
      <c r="F787" s="19" t="n"/>
      <c r="G787" s="21">
        <f>IF(OR($B787="",$E787=""),"",IF($C787="Sold",-ABS($E787),IF($C787="Adjustment",$E787,ABS($E787))))</f>
        <v/>
      </c>
    </row>
    <row r="788">
      <c r="A788" s="24" t="n"/>
      <c r="B788" s="19" t="n"/>
      <c r="C788" s="19" t="n"/>
      <c r="D788" s="19" t="n"/>
      <c r="E788" s="19" t="n"/>
      <c r="F788" s="19" t="n"/>
      <c r="G788" s="21">
        <f>IF(OR($B788="",$E788=""),"",IF($C788="Sold",-ABS($E788),IF($C788="Adjustment",$E788,ABS($E788))))</f>
        <v/>
      </c>
    </row>
    <row r="789">
      <c r="A789" s="24" t="n"/>
      <c r="B789" s="19" t="n"/>
      <c r="C789" s="19" t="n"/>
      <c r="D789" s="19" t="n"/>
      <c r="E789" s="19" t="n"/>
      <c r="F789" s="19" t="n"/>
      <c r="G789" s="21">
        <f>IF(OR($B789="",$E789=""),"",IF($C789="Sold",-ABS($E789),IF($C789="Adjustment",$E789,ABS($E789))))</f>
        <v/>
      </c>
    </row>
    <row r="790">
      <c r="A790" s="24" t="n"/>
      <c r="B790" s="19" t="n"/>
      <c r="C790" s="19" t="n"/>
      <c r="D790" s="19" t="n"/>
      <c r="E790" s="19" t="n"/>
      <c r="F790" s="19" t="n"/>
      <c r="G790" s="21">
        <f>IF(OR($B790="",$E790=""),"",IF($C790="Sold",-ABS($E790),IF($C790="Adjustment",$E790,ABS($E790))))</f>
        <v/>
      </c>
    </row>
    <row r="791">
      <c r="A791" s="24" t="n"/>
      <c r="B791" s="19" t="n"/>
      <c r="C791" s="19" t="n"/>
      <c r="D791" s="19" t="n"/>
      <c r="E791" s="19" t="n"/>
      <c r="F791" s="19" t="n"/>
      <c r="G791" s="21">
        <f>IF(OR($B791="",$E791=""),"",IF($C791="Sold",-ABS($E791),IF($C791="Adjustment",$E791,ABS($E791))))</f>
        <v/>
      </c>
    </row>
    <row r="792">
      <c r="A792" s="24" t="n"/>
      <c r="B792" s="19" t="n"/>
      <c r="C792" s="19" t="n"/>
      <c r="D792" s="19" t="n"/>
      <c r="E792" s="19" t="n"/>
      <c r="F792" s="19" t="n"/>
      <c r="G792" s="21">
        <f>IF(OR($B792="",$E792=""),"",IF($C792="Sold",-ABS($E792),IF($C792="Adjustment",$E792,ABS($E792))))</f>
        <v/>
      </c>
    </row>
    <row r="793">
      <c r="A793" s="24" t="n"/>
      <c r="B793" s="19" t="n"/>
      <c r="C793" s="19" t="n"/>
      <c r="D793" s="19" t="n"/>
      <c r="E793" s="19" t="n"/>
      <c r="F793" s="19" t="n"/>
      <c r="G793" s="21">
        <f>IF(OR($B793="",$E793=""),"",IF($C793="Sold",-ABS($E793),IF($C793="Adjustment",$E793,ABS($E793))))</f>
        <v/>
      </c>
    </row>
    <row r="794">
      <c r="A794" s="24" t="n"/>
      <c r="B794" s="19" t="n"/>
      <c r="C794" s="19" t="n"/>
      <c r="D794" s="19" t="n"/>
      <c r="E794" s="19" t="n"/>
      <c r="F794" s="19" t="n"/>
      <c r="G794" s="21">
        <f>IF(OR($B794="",$E794=""),"",IF($C794="Sold",-ABS($E794),IF($C794="Adjustment",$E794,ABS($E794))))</f>
        <v/>
      </c>
    </row>
    <row r="795">
      <c r="A795" s="24" t="n"/>
      <c r="B795" s="19" t="n"/>
      <c r="C795" s="19" t="n"/>
      <c r="D795" s="19" t="n"/>
      <c r="E795" s="19" t="n"/>
      <c r="F795" s="19" t="n"/>
      <c r="G795" s="21">
        <f>IF(OR($B795="",$E795=""),"",IF($C795="Sold",-ABS($E795),IF($C795="Adjustment",$E795,ABS($E795))))</f>
        <v/>
      </c>
    </row>
    <row r="796">
      <c r="A796" s="24" t="n"/>
      <c r="B796" s="19" t="n"/>
      <c r="C796" s="19" t="n"/>
      <c r="D796" s="19" t="n"/>
      <c r="E796" s="19" t="n"/>
      <c r="F796" s="19" t="n"/>
      <c r="G796" s="21">
        <f>IF(OR($B796="",$E796=""),"",IF($C796="Sold",-ABS($E796),IF($C796="Adjustment",$E796,ABS($E796))))</f>
        <v/>
      </c>
    </row>
    <row r="797">
      <c r="A797" s="24" t="n"/>
      <c r="B797" s="19" t="n"/>
      <c r="C797" s="19" t="n"/>
      <c r="D797" s="19" t="n"/>
      <c r="E797" s="19" t="n"/>
      <c r="F797" s="19" t="n"/>
      <c r="G797" s="21">
        <f>IF(OR($B797="",$E797=""),"",IF($C797="Sold",-ABS($E797),IF($C797="Adjustment",$E797,ABS($E797))))</f>
        <v/>
      </c>
    </row>
    <row r="798">
      <c r="A798" s="24" t="n"/>
      <c r="B798" s="19" t="n"/>
      <c r="C798" s="19" t="n"/>
      <c r="D798" s="19" t="n"/>
      <c r="E798" s="19" t="n"/>
      <c r="F798" s="19" t="n"/>
      <c r="G798" s="21">
        <f>IF(OR($B798="",$E798=""),"",IF($C798="Sold",-ABS($E798),IF($C798="Adjustment",$E798,ABS($E798))))</f>
        <v/>
      </c>
    </row>
    <row r="799">
      <c r="A799" s="24" t="n"/>
      <c r="B799" s="19" t="n"/>
      <c r="C799" s="19" t="n"/>
      <c r="D799" s="19" t="n"/>
      <c r="E799" s="19" t="n"/>
      <c r="F799" s="19" t="n"/>
      <c r="G799" s="21">
        <f>IF(OR($B799="",$E799=""),"",IF($C799="Sold",-ABS($E799),IF($C799="Adjustment",$E799,ABS($E799))))</f>
        <v/>
      </c>
    </row>
    <row r="800">
      <c r="A800" s="24" t="n"/>
      <c r="B800" s="19" t="n"/>
      <c r="C800" s="19" t="n"/>
      <c r="D800" s="19" t="n"/>
      <c r="E800" s="19" t="n"/>
      <c r="F800" s="19" t="n"/>
      <c r="G800" s="21">
        <f>IF(OR($B800="",$E800=""),"",IF($C800="Sold",-ABS($E800),IF($C800="Adjustment",$E800,ABS($E800))))</f>
        <v/>
      </c>
    </row>
    <row r="801">
      <c r="A801" s="24" t="n"/>
      <c r="B801" s="19" t="n"/>
      <c r="C801" s="19" t="n"/>
      <c r="D801" s="19" t="n"/>
      <c r="E801" s="19" t="n"/>
      <c r="F801" s="19" t="n"/>
      <c r="G801" s="21">
        <f>IF(OR($B801="",$E801=""),"",IF($C801="Sold",-ABS($E801),IF($C801="Adjustment",$E801,ABS($E801))))</f>
        <v/>
      </c>
    </row>
    <row r="802">
      <c r="A802" s="24" t="n"/>
      <c r="B802" s="19" t="n"/>
      <c r="C802" s="19" t="n"/>
      <c r="D802" s="19" t="n"/>
      <c r="E802" s="19" t="n"/>
      <c r="F802" s="19" t="n"/>
      <c r="G802" s="21">
        <f>IF(OR($B802="",$E802=""),"",IF($C802="Sold",-ABS($E802),IF($C802="Adjustment",$E802,ABS($E802))))</f>
        <v/>
      </c>
    </row>
    <row r="803">
      <c r="A803" s="24" t="n"/>
      <c r="B803" s="19" t="n"/>
      <c r="C803" s="19" t="n"/>
      <c r="D803" s="19" t="n"/>
      <c r="E803" s="19" t="n"/>
      <c r="F803" s="19" t="n"/>
      <c r="G803" s="21">
        <f>IF(OR($B803="",$E803=""),"",IF($C803="Sold",-ABS($E803),IF($C803="Adjustment",$E803,ABS($E803))))</f>
        <v/>
      </c>
    </row>
    <row r="804">
      <c r="A804" s="24" t="n"/>
      <c r="B804" s="19" t="n"/>
      <c r="C804" s="19" t="n"/>
      <c r="D804" s="19" t="n"/>
      <c r="E804" s="19" t="n"/>
      <c r="F804" s="19" t="n"/>
      <c r="G804" s="21">
        <f>IF(OR($B804="",$E804=""),"",IF($C804="Sold",-ABS($E804),IF($C804="Adjustment",$E804,ABS($E804))))</f>
        <v/>
      </c>
    </row>
    <row r="805">
      <c r="A805" s="24" t="n"/>
      <c r="B805" s="19" t="n"/>
      <c r="C805" s="19" t="n"/>
      <c r="D805" s="19" t="n"/>
      <c r="E805" s="19" t="n"/>
      <c r="F805" s="19" t="n"/>
      <c r="G805" s="21">
        <f>IF(OR($B805="",$E805=""),"",IF($C805="Sold",-ABS($E805),IF($C805="Adjustment",$E805,ABS($E805))))</f>
        <v/>
      </c>
    </row>
    <row r="806">
      <c r="A806" s="24" t="n"/>
      <c r="B806" s="19" t="n"/>
      <c r="C806" s="19" t="n"/>
      <c r="D806" s="19" t="n"/>
      <c r="E806" s="19" t="n"/>
      <c r="F806" s="19" t="n"/>
      <c r="G806" s="21">
        <f>IF(OR($B806="",$E806=""),"",IF($C806="Sold",-ABS($E806),IF($C806="Adjustment",$E806,ABS($E806))))</f>
        <v/>
      </c>
    </row>
    <row r="807">
      <c r="A807" s="24" t="n"/>
      <c r="B807" s="19" t="n"/>
      <c r="C807" s="19" t="n"/>
      <c r="D807" s="19" t="n"/>
      <c r="E807" s="19" t="n"/>
      <c r="F807" s="19" t="n"/>
      <c r="G807" s="21">
        <f>IF(OR($B807="",$E807=""),"",IF($C807="Sold",-ABS($E807),IF($C807="Adjustment",$E807,ABS($E807))))</f>
        <v/>
      </c>
    </row>
    <row r="808">
      <c r="A808" s="24" t="n"/>
      <c r="B808" s="19" t="n"/>
      <c r="C808" s="19" t="n"/>
      <c r="D808" s="19" t="n"/>
      <c r="E808" s="19" t="n"/>
      <c r="F808" s="19" t="n"/>
      <c r="G808" s="21">
        <f>IF(OR($B808="",$E808=""),"",IF($C808="Sold",-ABS($E808),IF($C808="Adjustment",$E808,ABS($E808))))</f>
        <v/>
      </c>
    </row>
    <row r="809">
      <c r="A809" s="24" t="n"/>
      <c r="B809" s="19" t="n"/>
      <c r="C809" s="19" t="n"/>
      <c r="D809" s="19" t="n"/>
      <c r="E809" s="19" t="n"/>
      <c r="F809" s="19" t="n"/>
      <c r="G809" s="21">
        <f>IF(OR($B809="",$E809=""),"",IF($C809="Sold",-ABS($E809),IF($C809="Adjustment",$E809,ABS($E809))))</f>
        <v/>
      </c>
    </row>
    <row r="810">
      <c r="A810" s="24" t="n"/>
      <c r="B810" s="19" t="n"/>
      <c r="C810" s="19" t="n"/>
      <c r="D810" s="19" t="n"/>
      <c r="E810" s="19" t="n"/>
      <c r="F810" s="19" t="n"/>
      <c r="G810" s="21">
        <f>IF(OR($B810="",$E810=""),"",IF($C810="Sold",-ABS($E810),IF($C810="Adjustment",$E810,ABS($E810))))</f>
        <v/>
      </c>
    </row>
    <row r="811">
      <c r="A811" s="24" t="n"/>
      <c r="B811" s="19" t="n"/>
      <c r="C811" s="19" t="n"/>
      <c r="D811" s="19" t="n"/>
      <c r="E811" s="19" t="n"/>
      <c r="F811" s="19" t="n"/>
      <c r="G811" s="21">
        <f>IF(OR($B811="",$E811=""),"",IF($C811="Sold",-ABS($E811),IF($C811="Adjustment",$E811,ABS($E811))))</f>
        <v/>
      </c>
    </row>
    <row r="812">
      <c r="A812" s="24" t="n"/>
      <c r="B812" s="19" t="n"/>
      <c r="C812" s="19" t="n"/>
      <c r="D812" s="19" t="n"/>
      <c r="E812" s="19" t="n"/>
      <c r="F812" s="19" t="n"/>
      <c r="G812" s="21">
        <f>IF(OR($B812="",$E812=""),"",IF($C812="Sold",-ABS($E812),IF($C812="Adjustment",$E812,ABS($E812))))</f>
        <v/>
      </c>
    </row>
    <row r="813">
      <c r="A813" s="24" t="n"/>
      <c r="B813" s="19" t="n"/>
      <c r="C813" s="19" t="n"/>
      <c r="D813" s="19" t="n"/>
      <c r="E813" s="19" t="n"/>
      <c r="F813" s="19" t="n"/>
      <c r="G813" s="21">
        <f>IF(OR($B813="",$E813=""),"",IF($C813="Sold",-ABS($E813),IF($C813="Adjustment",$E813,ABS($E813))))</f>
        <v/>
      </c>
    </row>
    <row r="814">
      <c r="A814" s="24" t="n"/>
      <c r="B814" s="19" t="n"/>
      <c r="C814" s="19" t="n"/>
      <c r="D814" s="19" t="n"/>
      <c r="E814" s="19" t="n"/>
      <c r="F814" s="19" t="n"/>
      <c r="G814" s="21">
        <f>IF(OR($B814="",$E814=""),"",IF($C814="Sold",-ABS($E814),IF($C814="Adjustment",$E814,ABS($E814))))</f>
        <v/>
      </c>
    </row>
    <row r="815">
      <c r="A815" s="24" t="n"/>
      <c r="B815" s="19" t="n"/>
      <c r="C815" s="19" t="n"/>
      <c r="D815" s="19" t="n"/>
      <c r="E815" s="19" t="n"/>
      <c r="F815" s="19" t="n"/>
      <c r="G815" s="21">
        <f>IF(OR($B815="",$E815=""),"",IF($C815="Sold",-ABS($E815),IF($C815="Adjustment",$E815,ABS($E815))))</f>
        <v/>
      </c>
    </row>
    <row r="816">
      <c r="A816" s="24" t="n"/>
      <c r="B816" s="19" t="n"/>
      <c r="C816" s="19" t="n"/>
      <c r="D816" s="19" t="n"/>
      <c r="E816" s="19" t="n"/>
      <c r="F816" s="19" t="n"/>
      <c r="G816" s="21">
        <f>IF(OR($B816="",$E816=""),"",IF($C816="Sold",-ABS($E816),IF($C816="Adjustment",$E816,ABS($E816))))</f>
        <v/>
      </c>
    </row>
    <row r="817">
      <c r="A817" s="24" t="n"/>
      <c r="B817" s="19" t="n"/>
      <c r="C817" s="19" t="n"/>
      <c r="D817" s="19" t="n"/>
      <c r="E817" s="19" t="n"/>
      <c r="F817" s="19" t="n"/>
      <c r="G817" s="21">
        <f>IF(OR($B817="",$E817=""),"",IF($C817="Sold",-ABS($E817),IF($C817="Adjustment",$E817,ABS($E817))))</f>
        <v/>
      </c>
    </row>
    <row r="818">
      <c r="A818" s="24" t="n"/>
      <c r="B818" s="19" t="n"/>
      <c r="C818" s="19" t="n"/>
      <c r="D818" s="19" t="n"/>
      <c r="E818" s="19" t="n"/>
      <c r="F818" s="19" t="n"/>
      <c r="G818" s="21">
        <f>IF(OR($B818="",$E818=""),"",IF($C818="Sold",-ABS($E818),IF($C818="Adjustment",$E818,ABS($E818))))</f>
        <v/>
      </c>
    </row>
    <row r="819">
      <c r="A819" s="24" t="n"/>
      <c r="B819" s="19" t="n"/>
      <c r="C819" s="19" t="n"/>
      <c r="D819" s="19" t="n"/>
      <c r="E819" s="19" t="n"/>
      <c r="F819" s="19" t="n"/>
      <c r="G819" s="21">
        <f>IF(OR($B819="",$E819=""),"",IF($C819="Sold",-ABS($E819),IF($C819="Adjustment",$E819,ABS($E819))))</f>
        <v/>
      </c>
    </row>
    <row r="820">
      <c r="A820" s="24" t="n"/>
      <c r="B820" s="19" t="n"/>
      <c r="C820" s="19" t="n"/>
      <c r="D820" s="19" t="n"/>
      <c r="E820" s="19" t="n"/>
      <c r="F820" s="19" t="n"/>
      <c r="G820" s="21">
        <f>IF(OR($B820="",$E820=""),"",IF($C820="Sold",-ABS($E820),IF($C820="Adjustment",$E820,ABS($E820))))</f>
        <v/>
      </c>
    </row>
    <row r="821">
      <c r="A821" s="24" t="n"/>
      <c r="B821" s="19" t="n"/>
      <c r="C821" s="19" t="n"/>
      <c r="D821" s="19" t="n"/>
      <c r="E821" s="19" t="n"/>
      <c r="F821" s="19" t="n"/>
      <c r="G821" s="21">
        <f>IF(OR($B821="",$E821=""),"",IF($C821="Sold",-ABS($E821),IF($C821="Adjustment",$E821,ABS($E821))))</f>
        <v/>
      </c>
    </row>
    <row r="822">
      <c r="A822" s="24" t="n"/>
      <c r="B822" s="19" t="n"/>
      <c r="C822" s="19" t="n"/>
      <c r="D822" s="19" t="n"/>
      <c r="E822" s="19" t="n"/>
      <c r="F822" s="19" t="n"/>
      <c r="G822" s="21">
        <f>IF(OR($B822="",$E822=""),"",IF($C822="Sold",-ABS($E822),IF($C822="Adjustment",$E822,ABS($E822))))</f>
        <v/>
      </c>
    </row>
    <row r="823">
      <c r="A823" s="24" t="n"/>
      <c r="B823" s="19" t="n"/>
      <c r="C823" s="19" t="n"/>
      <c r="D823" s="19" t="n"/>
      <c r="E823" s="19" t="n"/>
      <c r="F823" s="19" t="n"/>
      <c r="G823" s="21">
        <f>IF(OR($B823="",$E823=""),"",IF($C823="Sold",-ABS($E823),IF($C823="Adjustment",$E823,ABS($E823))))</f>
        <v/>
      </c>
    </row>
    <row r="824">
      <c r="A824" s="24" t="n"/>
      <c r="B824" s="19" t="n"/>
      <c r="C824" s="19" t="n"/>
      <c r="D824" s="19" t="n"/>
      <c r="E824" s="19" t="n"/>
      <c r="F824" s="19" t="n"/>
      <c r="G824" s="21">
        <f>IF(OR($B824="",$E824=""),"",IF($C824="Sold",-ABS($E824),IF($C824="Adjustment",$E824,ABS($E824))))</f>
        <v/>
      </c>
    </row>
    <row r="825">
      <c r="A825" s="24" t="n"/>
      <c r="B825" s="19" t="n"/>
      <c r="C825" s="19" t="n"/>
      <c r="D825" s="19" t="n"/>
      <c r="E825" s="19" t="n"/>
      <c r="F825" s="19" t="n"/>
      <c r="G825" s="21">
        <f>IF(OR($B825="",$E825=""),"",IF($C825="Sold",-ABS($E825),IF($C825="Adjustment",$E825,ABS($E825))))</f>
        <v/>
      </c>
    </row>
    <row r="826">
      <c r="A826" s="24" t="n"/>
      <c r="B826" s="19" t="n"/>
      <c r="C826" s="19" t="n"/>
      <c r="D826" s="19" t="n"/>
      <c r="E826" s="19" t="n"/>
      <c r="F826" s="19" t="n"/>
      <c r="G826" s="21">
        <f>IF(OR($B826="",$E826=""),"",IF($C826="Sold",-ABS($E826),IF($C826="Adjustment",$E826,ABS($E826))))</f>
        <v/>
      </c>
    </row>
    <row r="827">
      <c r="A827" s="24" t="n"/>
      <c r="B827" s="19" t="n"/>
      <c r="C827" s="19" t="n"/>
      <c r="D827" s="19" t="n"/>
      <c r="E827" s="19" t="n"/>
      <c r="F827" s="19" t="n"/>
      <c r="G827" s="21">
        <f>IF(OR($B827="",$E827=""),"",IF($C827="Sold",-ABS($E827),IF($C827="Adjustment",$E827,ABS($E827))))</f>
        <v/>
      </c>
    </row>
    <row r="828">
      <c r="A828" s="24" t="n"/>
      <c r="B828" s="19" t="n"/>
      <c r="C828" s="19" t="n"/>
      <c r="D828" s="19" t="n"/>
      <c r="E828" s="19" t="n"/>
      <c r="F828" s="19" t="n"/>
      <c r="G828" s="21">
        <f>IF(OR($B828="",$E828=""),"",IF($C828="Sold",-ABS($E828),IF($C828="Adjustment",$E828,ABS($E828))))</f>
        <v/>
      </c>
    </row>
    <row r="829">
      <c r="A829" s="24" t="n"/>
      <c r="B829" s="19" t="n"/>
      <c r="C829" s="19" t="n"/>
      <c r="D829" s="19" t="n"/>
      <c r="E829" s="19" t="n"/>
      <c r="F829" s="19" t="n"/>
      <c r="G829" s="21">
        <f>IF(OR($B829="",$E829=""),"",IF($C829="Sold",-ABS($E829),IF($C829="Adjustment",$E829,ABS($E829))))</f>
        <v/>
      </c>
    </row>
    <row r="830">
      <c r="A830" s="24" t="n"/>
      <c r="B830" s="19" t="n"/>
      <c r="C830" s="19" t="n"/>
      <c r="D830" s="19" t="n"/>
      <c r="E830" s="19" t="n"/>
      <c r="F830" s="19" t="n"/>
      <c r="G830" s="21">
        <f>IF(OR($B830="",$E830=""),"",IF($C830="Sold",-ABS($E830),IF($C830="Adjustment",$E830,ABS($E830))))</f>
        <v/>
      </c>
    </row>
    <row r="831">
      <c r="A831" s="24" t="n"/>
      <c r="B831" s="19" t="n"/>
      <c r="C831" s="19" t="n"/>
      <c r="D831" s="19" t="n"/>
      <c r="E831" s="19" t="n"/>
      <c r="F831" s="19" t="n"/>
      <c r="G831" s="21">
        <f>IF(OR($B831="",$E831=""),"",IF($C831="Sold",-ABS($E831),IF($C831="Adjustment",$E831,ABS($E831))))</f>
        <v/>
      </c>
    </row>
    <row r="832">
      <c r="A832" s="24" t="n"/>
      <c r="B832" s="19" t="n"/>
      <c r="C832" s="19" t="n"/>
      <c r="D832" s="19" t="n"/>
      <c r="E832" s="19" t="n"/>
      <c r="F832" s="19" t="n"/>
      <c r="G832" s="21">
        <f>IF(OR($B832="",$E832=""),"",IF($C832="Sold",-ABS($E832),IF($C832="Adjustment",$E832,ABS($E832))))</f>
        <v/>
      </c>
    </row>
    <row r="833">
      <c r="A833" s="24" t="n"/>
      <c r="B833" s="19" t="n"/>
      <c r="C833" s="19" t="n"/>
      <c r="D833" s="19" t="n"/>
      <c r="E833" s="19" t="n"/>
      <c r="F833" s="19" t="n"/>
      <c r="G833" s="21">
        <f>IF(OR($B833="",$E833=""),"",IF($C833="Sold",-ABS($E833),IF($C833="Adjustment",$E833,ABS($E833))))</f>
        <v/>
      </c>
    </row>
    <row r="834">
      <c r="A834" s="24" t="n"/>
      <c r="B834" s="19" t="n"/>
      <c r="C834" s="19" t="n"/>
      <c r="D834" s="19" t="n"/>
      <c r="E834" s="19" t="n"/>
      <c r="F834" s="19" t="n"/>
      <c r="G834" s="21">
        <f>IF(OR($B834="",$E834=""),"",IF($C834="Sold",-ABS($E834),IF($C834="Adjustment",$E834,ABS($E834))))</f>
        <v/>
      </c>
    </row>
    <row r="835">
      <c r="A835" s="24" t="n"/>
      <c r="B835" s="19" t="n"/>
      <c r="C835" s="19" t="n"/>
      <c r="D835" s="19" t="n"/>
      <c r="E835" s="19" t="n"/>
      <c r="F835" s="19" t="n"/>
      <c r="G835" s="21">
        <f>IF(OR($B835="",$E835=""),"",IF($C835="Sold",-ABS($E835),IF($C835="Adjustment",$E835,ABS($E835))))</f>
        <v/>
      </c>
    </row>
    <row r="836">
      <c r="A836" s="24" t="n"/>
      <c r="B836" s="19" t="n"/>
      <c r="C836" s="19" t="n"/>
      <c r="D836" s="19" t="n"/>
      <c r="E836" s="19" t="n"/>
      <c r="F836" s="19" t="n"/>
      <c r="G836" s="21">
        <f>IF(OR($B836="",$E836=""),"",IF($C836="Sold",-ABS($E836),IF($C836="Adjustment",$E836,ABS($E836))))</f>
        <v/>
      </c>
    </row>
    <row r="837">
      <c r="A837" s="24" t="n"/>
      <c r="B837" s="19" t="n"/>
      <c r="C837" s="19" t="n"/>
      <c r="D837" s="19" t="n"/>
      <c r="E837" s="19" t="n"/>
      <c r="F837" s="19" t="n"/>
      <c r="G837" s="21">
        <f>IF(OR($B837="",$E837=""),"",IF($C837="Sold",-ABS($E837),IF($C837="Adjustment",$E837,ABS($E837))))</f>
        <v/>
      </c>
    </row>
    <row r="838">
      <c r="A838" s="24" t="n"/>
      <c r="B838" s="19" t="n"/>
      <c r="C838" s="19" t="n"/>
      <c r="D838" s="19" t="n"/>
      <c r="E838" s="19" t="n"/>
      <c r="F838" s="19" t="n"/>
      <c r="G838" s="21">
        <f>IF(OR($B838="",$E838=""),"",IF($C838="Sold",-ABS($E838),IF($C838="Adjustment",$E838,ABS($E838))))</f>
        <v/>
      </c>
    </row>
    <row r="839">
      <c r="A839" s="24" t="n"/>
      <c r="B839" s="19" t="n"/>
      <c r="C839" s="19" t="n"/>
      <c r="D839" s="19" t="n"/>
      <c r="E839" s="19" t="n"/>
      <c r="F839" s="19" t="n"/>
      <c r="G839" s="21">
        <f>IF(OR($B839="",$E839=""),"",IF($C839="Sold",-ABS($E839),IF($C839="Adjustment",$E839,ABS($E839))))</f>
        <v/>
      </c>
    </row>
    <row r="840">
      <c r="A840" s="24" t="n"/>
      <c r="B840" s="19" t="n"/>
      <c r="C840" s="19" t="n"/>
      <c r="D840" s="19" t="n"/>
      <c r="E840" s="19" t="n"/>
      <c r="F840" s="19" t="n"/>
      <c r="G840" s="21">
        <f>IF(OR($B840="",$E840=""),"",IF($C840="Sold",-ABS($E840),IF($C840="Adjustment",$E840,ABS($E840))))</f>
        <v/>
      </c>
    </row>
    <row r="841">
      <c r="A841" s="24" t="n"/>
      <c r="B841" s="19" t="n"/>
      <c r="C841" s="19" t="n"/>
      <c r="D841" s="19" t="n"/>
      <c r="E841" s="19" t="n"/>
      <c r="F841" s="19" t="n"/>
      <c r="G841" s="21">
        <f>IF(OR($B841="",$E841=""),"",IF($C841="Sold",-ABS($E841),IF($C841="Adjustment",$E841,ABS($E841))))</f>
        <v/>
      </c>
    </row>
    <row r="842">
      <c r="A842" s="24" t="n"/>
      <c r="B842" s="19" t="n"/>
      <c r="C842" s="19" t="n"/>
      <c r="D842" s="19" t="n"/>
      <c r="E842" s="19" t="n"/>
      <c r="F842" s="19" t="n"/>
      <c r="G842" s="21">
        <f>IF(OR($B842="",$E842=""),"",IF($C842="Sold",-ABS($E842),IF($C842="Adjustment",$E842,ABS($E842))))</f>
        <v/>
      </c>
    </row>
    <row r="843">
      <c r="A843" s="24" t="n"/>
      <c r="B843" s="19" t="n"/>
      <c r="C843" s="19" t="n"/>
      <c r="D843" s="19" t="n"/>
      <c r="E843" s="19" t="n"/>
      <c r="F843" s="19" t="n"/>
      <c r="G843" s="21">
        <f>IF(OR($B843="",$E843=""),"",IF($C843="Sold",-ABS($E843),IF($C843="Adjustment",$E843,ABS($E843))))</f>
        <v/>
      </c>
    </row>
    <row r="844">
      <c r="A844" s="24" t="n"/>
      <c r="B844" s="19" t="n"/>
      <c r="C844" s="19" t="n"/>
      <c r="D844" s="19" t="n"/>
      <c r="E844" s="19" t="n"/>
      <c r="F844" s="19" t="n"/>
      <c r="G844" s="21">
        <f>IF(OR($B844="",$E844=""),"",IF($C844="Sold",-ABS($E844),IF($C844="Adjustment",$E844,ABS($E844))))</f>
        <v/>
      </c>
    </row>
    <row r="845">
      <c r="A845" s="24" t="n"/>
      <c r="B845" s="19" t="n"/>
      <c r="C845" s="19" t="n"/>
      <c r="D845" s="19" t="n"/>
      <c r="E845" s="19" t="n"/>
      <c r="F845" s="19" t="n"/>
      <c r="G845" s="21">
        <f>IF(OR($B845="",$E845=""),"",IF($C845="Sold",-ABS($E845),IF($C845="Adjustment",$E845,ABS($E845))))</f>
        <v/>
      </c>
    </row>
    <row r="846">
      <c r="A846" s="24" t="n"/>
      <c r="B846" s="19" t="n"/>
      <c r="C846" s="19" t="n"/>
      <c r="D846" s="19" t="n"/>
      <c r="E846" s="19" t="n"/>
      <c r="F846" s="19" t="n"/>
      <c r="G846" s="21">
        <f>IF(OR($B846="",$E846=""),"",IF($C846="Sold",-ABS($E846),IF($C846="Adjustment",$E846,ABS($E846))))</f>
        <v/>
      </c>
    </row>
    <row r="847">
      <c r="A847" s="24" t="n"/>
      <c r="B847" s="19" t="n"/>
      <c r="C847" s="19" t="n"/>
      <c r="D847" s="19" t="n"/>
      <c r="E847" s="19" t="n"/>
      <c r="F847" s="19" t="n"/>
      <c r="G847" s="21">
        <f>IF(OR($B847="",$E847=""),"",IF($C847="Sold",-ABS($E847),IF($C847="Adjustment",$E847,ABS($E847))))</f>
        <v/>
      </c>
    </row>
    <row r="848">
      <c r="A848" s="24" t="n"/>
      <c r="B848" s="19" t="n"/>
      <c r="C848" s="19" t="n"/>
      <c r="D848" s="19" t="n"/>
      <c r="E848" s="19" t="n"/>
      <c r="F848" s="19" t="n"/>
      <c r="G848" s="21">
        <f>IF(OR($B848="",$E848=""),"",IF($C848="Sold",-ABS($E848),IF($C848="Adjustment",$E848,ABS($E848))))</f>
        <v/>
      </c>
    </row>
    <row r="849">
      <c r="A849" s="24" t="n"/>
      <c r="B849" s="19" t="n"/>
      <c r="C849" s="19" t="n"/>
      <c r="D849" s="19" t="n"/>
      <c r="E849" s="19" t="n"/>
      <c r="F849" s="19" t="n"/>
      <c r="G849" s="21">
        <f>IF(OR($B849="",$E849=""),"",IF($C849="Sold",-ABS($E849),IF($C849="Adjustment",$E849,ABS($E849))))</f>
        <v/>
      </c>
    </row>
    <row r="850">
      <c r="A850" s="24" t="n"/>
      <c r="B850" s="19" t="n"/>
      <c r="C850" s="19" t="n"/>
      <c r="D850" s="19" t="n"/>
      <c r="E850" s="19" t="n"/>
      <c r="F850" s="19" t="n"/>
      <c r="G850" s="21">
        <f>IF(OR($B850="",$E850=""),"",IF($C850="Sold",-ABS($E850),IF($C850="Adjustment",$E850,ABS($E850))))</f>
        <v/>
      </c>
    </row>
    <row r="851">
      <c r="A851" s="24" t="n"/>
      <c r="B851" s="19" t="n"/>
      <c r="C851" s="19" t="n"/>
      <c r="D851" s="19" t="n"/>
      <c r="E851" s="19" t="n"/>
      <c r="F851" s="19" t="n"/>
      <c r="G851" s="21">
        <f>IF(OR($B851="",$E851=""),"",IF($C851="Sold",-ABS($E851),IF($C851="Adjustment",$E851,ABS($E851))))</f>
        <v/>
      </c>
    </row>
    <row r="852">
      <c r="A852" s="24" t="n"/>
      <c r="B852" s="19" t="n"/>
      <c r="C852" s="19" t="n"/>
      <c r="D852" s="19" t="n"/>
      <c r="E852" s="19" t="n"/>
      <c r="F852" s="19" t="n"/>
      <c r="G852" s="21">
        <f>IF(OR($B852="",$E852=""),"",IF($C852="Sold",-ABS($E852),IF($C852="Adjustment",$E852,ABS($E852))))</f>
        <v/>
      </c>
    </row>
    <row r="853">
      <c r="A853" s="24" t="n"/>
      <c r="B853" s="19" t="n"/>
      <c r="C853" s="19" t="n"/>
      <c r="D853" s="19" t="n"/>
      <c r="E853" s="19" t="n"/>
      <c r="F853" s="19" t="n"/>
      <c r="G853" s="21">
        <f>IF(OR($B853="",$E853=""),"",IF($C853="Sold",-ABS($E853),IF($C853="Adjustment",$E853,ABS($E853))))</f>
        <v/>
      </c>
    </row>
    <row r="854">
      <c r="A854" s="24" t="n"/>
      <c r="B854" s="19" t="n"/>
      <c r="C854" s="19" t="n"/>
      <c r="D854" s="19" t="n"/>
      <c r="E854" s="19" t="n"/>
      <c r="F854" s="19" t="n"/>
      <c r="G854" s="21">
        <f>IF(OR($B854="",$E854=""),"",IF($C854="Sold",-ABS($E854),IF($C854="Adjustment",$E854,ABS($E854))))</f>
        <v/>
      </c>
    </row>
    <row r="855">
      <c r="A855" s="24" t="n"/>
      <c r="B855" s="19" t="n"/>
      <c r="C855" s="19" t="n"/>
      <c r="D855" s="19" t="n"/>
      <c r="E855" s="19" t="n"/>
      <c r="F855" s="19" t="n"/>
      <c r="G855" s="21">
        <f>IF(OR($B855="",$E855=""),"",IF($C855="Sold",-ABS($E855),IF($C855="Adjustment",$E855,ABS($E855))))</f>
        <v/>
      </c>
    </row>
    <row r="856">
      <c r="A856" s="24" t="n"/>
      <c r="B856" s="19" t="n"/>
      <c r="C856" s="19" t="n"/>
      <c r="D856" s="19" t="n"/>
      <c r="E856" s="19" t="n"/>
      <c r="F856" s="19" t="n"/>
      <c r="G856" s="21">
        <f>IF(OR($B856="",$E856=""),"",IF($C856="Sold",-ABS($E856),IF($C856="Adjustment",$E856,ABS($E856))))</f>
        <v/>
      </c>
    </row>
    <row r="857">
      <c r="A857" s="24" t="n"/>
      <c r="B857" s="19" t="n"/>
      <c r="C857" s="19" t="n"/>
      <c r="D857" s="19" t="n"/>
      <c r="E857" s="19" t="n"/>
      <c r="F857" s="19" t="n"/>
      <c r="G857" s="21">
        <f>IF(OR($B857="",$E857=""),"",IF($C857="Sold",-ABS($E857),IF($C857="Adjustment",$E857,ABS($E857))))</f>
        <v/>
      </c>
    </row>
    <row r="858">
      <c r="A858" s="24" t="n"/>
      <c r="B858" s="19" t="n"/>
      <c r="C858" s="19" t="n"/>
      <c r="D858" s="19" t="n"/>
      <c r="E858" s="19" t="n"/>
      <c r="F858" s="19" t="n"/>
      <c r="G858" s="21">
        <f>IF(OR($B858="",$E858=""),"",IF($C858="Sold",-ABS($E858),IF($C858="Adjustment",$E858,ABS($E858))))</f>
        <v/>
      </c>
    </row>
    <row r="859">
      <c r="A859" s="24" t="n"/>
      <c r="B859" s="19" t="n"/>
      <c r="C859" s="19" t="n"/>
      <c r="D859" s="19" t="n"/>
      <c r="E859" s="19" t="n"/>
      <c r="F859" s="19" t="n"/>
      <c r="G859" s="21">
        <f>IF(OR($B859="",$E859=""),"",IF($C859="Sold",-ABS($E859),IF($C859="Adjustment",$E859,ABS($E859))))</f>
        <v/>
      </c>
    </row>
    <row r="860">
      <c r="A860" s="24" t="n"/>
      <c r="B860" s="19" t="n"/>
      <c r="C860" s="19" t="n"/>
      <c r="D860" s="19" t="n"/>
      <c r="E860" s="19" t="n"/>
      <c r="F860" s="19" t="n"/>
      <c r="G860" s="21">
        <f>IF(OR($B860="",$E860=""),"",IF($C860="Sold",-ABS($E860),IF($C860="Adjustment",$E860,ABS($E860))))</f>
        <v/>
      </c>
    </row>
    <row r="861">
      <c r="A861" s="24" t="n"/>
      <c r="B861" s="19" t="n"/>
      <c r="C861" s="19" t="n"/>
      <c r="D861" s="19" t="n"/>
      <c r="E861" s="19" t="n"/>
      <c r="F861" s="19" t="n"/>
      <c r="G861" s="21">
        <f>IF(OR($B861="",$E861=""),"",IF($C861="Sold",-ABS($E861),IF($C861="Adjustment",$E861,ABS($E861))))</f>
        <v/>
      </c>
    </row>
    <row r="862">
      <c r="A862" s="24" t="n"/>
      <c r="B862" s="19" t="n"/>
      <c r="C862" s="19" t="n"/>
      <c r="D862" s="19" t="n"/>
      <c r="E862" s="19" t="n"/>
      <c r="F862" s="19" t="n"/>
      <c r="G862" s="21">
        <f>IF(OR($B862="",$E862=""),"",IF($C862="Sold",-ABS($E862),IF($C862="Adjustment",$E862,ABS($E862))))</f>
        <v/>
      </c>
    </row>
    <row r="863">
      <c r="A863" s="24" t="n"/>
      <c r="B863" s="19" t="n"/>
      <c r="C863" s="19" t="n"/>
      <c r="D863" s="19" t="n"/>
      <c r="E863" s="19" t="n"/>
      <c r="F863" s="19" t="n"/>
      <c r="G863" s="21">
        <f>IF(OR($B863="",$E863=""),"",IF($C863="Sold",-ABS($E863),IF($C863="Adjustment",$E863,ABS($E863))))</f>
        <v/>
      </c>
    </row>
    <row r="864">
      <c r="A864" s="24" t="n"/>
      <c r="B864" s="19" t="n"/>
      <c r="C864" s="19" t="n"/>
      <c r="D864" s="19" t="n"/>
      <c r="E864" s="19" t="n"/>
      <c r="F864" s="19" t="n"/>
      <c r="G864" s="21">
        <f>IF(OR($B864="",$E864=""),"",IF($C864="Sold",-ABS($E864),IF($C864="Adjustment",$E864,ABS($E864))))</f>
        <v/>
      </c>
    </row>
    <row r="865">
      <c r="A865" s="24" t="n"/>
      <c r="B865" s="19" t="n"/>
      <c r="C865" s="19" t="n"/>
      <c r="D865" s="19" t="n"/>
      <c r="E865" s="19" t="n"/>
      <c r="F865" s="19" t="n"/>
      <c r="G865" s="21">
        <f>IF(OR($B865="",$E865=""),"",IF($C865="Sold",-ABS($E865),IF($C865="Adjustment",$E865,ABS($E865))))</f>
        <v/>
      </c>
    </row>
    <row r="866">
      <c r="A866" s="24" t="n"/>
      <c r="B866" s="19" t="n"/>
      <c r="C866" s="19" t="n"/>
      <c r="D866" s="19" t="n"/>
      <c r="E866" s="19" t="n"/>
      <c r="F866" s="19" t="n"/>
      <c r="G866" s="21">
        <f>IF(OR($B866="",$E866=""),"",IF($C866="Sold",-ABS($E866),IF($C866="Adjustment",$E866,ABS($E866))))</f>
        <v/>
      </c>
    </row>
    <row r="867">
      <c r="A867" s="24" t="n"/>
      <c r="B867" s="19" t="n"/>
      <c r="C867" s="19" t="n"/>
      <c r="D867" s="19" t="n"/>
      <c r="E867" s="19" t="n"/>
      <c r="F867" s="19" t="n"/>
      <c r="G867" s="21">
        <f>IF(OR($B867="",$E867=""),"",IF($C867="Sold",-ABS($E867),IF($C867="Adjustment",$E867,ABS($E867))))</f>
        <v/>
      </c>
    </row>
    <row r="868">
      <c r="A868" s="24" t="n"/>
      <c r="B868" s="19" t="n"/>
      <c r="C868" s="19" t="n"/>
      <c r="D868" s="19" t="n"/>
      <c r="E868" s="19" t="n"/>
      <c r="F868" s="19" t="n"/>
      <c r="G868" s="21">
        <f>IF(OR($B868="",$E868=""),"",IF($C868="Sold",-ABS($E868),IF($C868="Adjustment",$E868,ABS($E868))))</f>
        <v/>
      </c>
    </row>
    <row r="869">
      <c r="A869" s="24" t="n"/>
      <c r="B869" s="19" t="n"/>
      <c r="C869" s="19" t="n"/>
      <c r="D869" s="19" t="n"/>
      <c r="E869" s="19" t="n"/>
      <c r="F869" s="19" t="n"/>
      <c r="G869" s="21">
        <f>IF(OR($B869="",$E869=""),"",IF($C869="Sold",-ABS($E869),IF($C869="Adjustment",$E869,ABS($E869))))</f>
        <v/>
      </c>
    </row>
    <row r="870">
      <c r="A870" s="24" t="n"/>
      <c r="B870" s="19" t="n"/>
      <c r="C870" s="19" t="n"/>
      <c r="D870" s="19" t="n"/>
      <c r="E870" s="19" t="n"/>
      <c r="F870" s="19" t="n"/>
      <c r="G870" s="21">
        <f>IF(OR($B870="",$E870=""),"",IF($C870="Sold",-ABS($E870),IF($C870="Adjustment",$E870,ABS($E870))))</f>
        <v/>
      </c>
    </row>
    <row r="871">
      <c r="A871" s="24" t="n"/>
      <c r="B871" s="19" t="n"/>
      <c r="C871" s="19" t="n"/>
      <c r="D871" s="19" t="n"/>
      <c r="E871" s="19" t="n"/>
      <c r="F871" s="19" t="n"/>
      <c r="G871" s="21">
        <f>IF(OR($B871="",$E871=""),"",IF($C871="Sold",-ABS($E871),IF($C871="Adjustment",$E871,ABS($E871))))</f>
        <v/>
      </c>
    </row>
    <row r="872">
      <c r="A872" s="24" t="n"/>
      <c r="B872" s="19" t="n"/>
      <c r="C872" s="19" t="n"/>
      <c r="D872" s="19" t="n"/>
      <c r="E872" s="19" t="n"/>
      <c r="F872" s="19" t="n"/>
      <c r="G872" s="21">
        <f>IF(OR($B872="",$E872=""),"",IF($C872="Sold",-ABS($E872),IF($C872="Adjustment",$E872,ABS($E872))))</f>
        <v/>
      </c>
    </row>
    <row r="873">
      <c r="A873" s="24" t="n"/>
      <c r="B873" s="19" t="n"/>
      <c r="C873" s="19" t="n"/>
      <c r="D873" s="19" t="n"/>
      <c r="E873" s="19" t="n"/>
      <c r="F873" s="19" t="n"/>
      <c r="G873" s="21">
        <f>IF(OR($B873="",$E873=""),"",IF($C873="Sold",-ABS($E873),IF($C873="Adjustment",$E873,ABS($E873))))</f>
        <v/>
      </c>
    </row>
    <row r="874">
      <c r="A874" s="24" t="n"/>
      <c r="B874" s="19" t="n"/>
      <c r="C874" s="19" t="n"/>
      <c r="D874" s="19" t="n"/>
      <c r="E874" s="19" t="n"/>
      <c r="F874" s="19" t="n"/>
      <c r="G874" s="21">
        <f>IF(OR($B874="",$E874=""),"",IF($C874="Sold",-ABS($E874),IF($C874="Adjustment",$E874,ABS($E874))))</f>
        <v/>
      </c>
    </row>
    <row r="875">
      <c r="A875" s="24" t="n"/>
      <c r="B875" s="19" t="n"/>
      <c r="C875" s="19" t="n"/>
      <c r="D875" s="19" t="n"/>
      <c r="E875" s="19" t="n"/>
      <c r="F875" s="19" t="n"/>
      <c r="G875" s="21">
        <f>IF(OR($B875="",$E875=""),"",IF($C875="Sold",-ABS($E875),IF($C875="Adjustment",$E875,ABS($E875))))</f>
        <v/>
      </c>
    </row>
    <row r="876">
      <c r="A876" s="24" t="n"/>
      <c r="B876" s="19" t="n"/>
      <c r="C876" s="19" t="n"/>
      <c r="D876" s="19" t="n"/>
      <c r="E876" s="19" t="n"/>
      <c r="F876" s="19" t="n"/>
      <c r="G876" s="21">
        <f>IF(OR($B876="",$E876=""),"",IF($C876="Sold",-ABS($E876),IF($C876="Adjustment",$E876,ABS($E876))))</f>
        <v/>
      </c>
    </row>
    <row r="877">
      <c r="A877" s="24" t="n"/>
      <c r="B877" s="19" t="n"/>
      <c r="C877" s="19" t="n"/>
      <c r="D877" s="19" t="n"/>
      <c r="E877" s="19" t="n"/>
      <c r="F877" s="19" t="n"/>
      <c r="G877" s="21">
        <f>IF(OR($B877="",$E877=""),"",IF($C877="Sold",-ABS($E877),IF($C877="Adjustment",$E877,ABS($E877))))</f>
        <v/>
      </c>
    </row>
    <row r="878">
      <c r="A878" s="24" t="n"/>
      <c r="B878" s="19" t="n"/>
      <c r="C878" s="19" t="n"/>
      <c r="D878" s="19" t="n"/>
      <c r="E878" s="19" t="n"/>
      <c r="F878" s="19" t="n"/>
      <c r="G878" s="21">
        <f>IF(OR($B878="",$E878=""),"",IF($C878="Sold",-ABS($E878),IF($C878="Adjustment",$E878,ABS($E878))))</f>
        <v/>
      </c>
    </row>
    <row r="879">
      <c r="A879" s="24" t="n"/>
      <c r="B879" s="19" t="n"/>
      <c r="C879" s="19" t="n"/>
      <c r="D879" s="19" t="n"/>
      <c r="E879" s="19" t="n"/>
      <c r="F879" s="19" t="n"/>
      <c r="G879" s="21">
        <f>IF(OR($B879="",$E879=""),"",IF($C879="Sold",-ABS($E879),IF($C879="Adjustment",$E879,ABS($E879))))</f>
        <v/>
      </c>
    </row>
    <row r="880">
      <c r="A880" s="24" t="n"/>
      <c r="B880" s="19" t="n"/>
      <c r="C880" s="19" t="n"/>
      <c r="D880" s="19" t="n"/>
      <c r="E880" s="19" t="n"/>
      <c r="F880" s="19" t="n"/>
      <c r="G880" s="21">
        <f>IF(OR($B880="",$E880=""),"",IF($C880="Sold",-ABS($E880),IF($C880="Adjustment",$E880,ABS($E880))))</f>
        <v/>
      </c>
    </row>
    <row r="881">
      <c r="A881" s="24" t="n"/>
      <c r="B881" s="19" t="n"/>
      <c r="C881" s="19" t="n"/>
      <c r="D881" s="19" t="n"/>
      <c r="E881" s="19" t="n"/>
      <c r="F881" s="19" t="n"/>
      <c r="G881" s="21">
        <f>IF(OR($B881="",$E881=""),"",IF($C881="Sold",-ABS($E881),IF($C881="Adjustment",$E881,ABS($E881))))</f>
        <v/>
      </c>
    </row>
    <row r="882">
      <c r="A882" s="24" t="n"/>
      <c r="B882" s="19" t="n"/>
      <c r="C882" s="19" t="n"/>
      <c r="D882" s="19" t="n"/>
      <c r="E882" s="19" t="n"/>
      <c r="F882" s="19" t="n"/>
      <c r="G882" s="21">
        <f>IF(OR($B882="",$E882=""),"",IF($C882="Sold",-ABS($E882),IF($C882="Adjustment",$E882,ABS($E882))))</f>
        <v/>
      </c>
    </row>
    <row r="883">
      <c r="A883" s="24" t="n"/>
      <c r="B883" s="19" t="n"/>
      <c r="C883" s="19" t="n"/>
      <c r="D883" s="19" t="n"/>
      <c r="E883" s="19" t="n"/>
      <c r="F883" s="19" t="n"/>
      <c r="G883" s="21">
        <f>IF(OR($B883="",$E883=""),"",IF($C883="Sold",-ABS($E883),IF($C883="Adjustment",$E883,ABS($E883))))</f>
        <v/>
      </c>
    </row>
    <row r="884">
      <c r="A884" s="24" t="n"/>
      <c r="B884" s="19" t="n"/>
      <c r="C884" s="19" t="n"/>
      <c r="D884" s="19" t="n"/>
      <c r="E884" s="19" t="n"/>
      <c r="F884" s="19" t="n"/>
      <c r="G884" s="21">
        <f>IF(OR($B884="",$E884=""),"",IF($C884="Sold",-ABS($E884),IF($C884="Adjustment",$E884,ABS($E884))))</f>
        <v/>
      </c>
    </row>
    <row r="885">
      <c r="A885" s="24" t="n"/>
      <c r="B885" s="19" t="n"/>
      <c r="C885" s="19" t="n"/>
      <c r="D885" s="19" t="n"/>
      <c r="E885" s="19" t="n"/>
      <c r="F885" s="19" t="n"/>
      <c r="G885" s="21">
        <f>IF(OR($B885="",$E885=""),"",IF($C885="Sold",-ABS($E885),IF($C885="Adjustment",$E885,ABS($E885))))</f>
        <v/>
      </c>
    </row>
    <row r="886">
      <c r="A886" s="24" t="n"/>
      <c r="B886" s="19" t="n"/>
      <c r="C886" s="19" t="n"/>
      <c r="D886" s="19" t="n"/>
      <c r="E886" s="19" t="n"/>
      <c r="F886" s="19" t="n"/>
      <c r="G886" s="21">
        <f>IF(OR($B886="",$E886=""),"",IF($C886="Sold",-ABS($E886),IF($C886="Adjustment",$E886,ABS($E886))))</f>
        <v/>
      </c>
    </row>
    <row r="887">
      <c r="A887" s="24" t="n"/>
      <c r="B887" s="19" t="n"/>
      <c r="C887" s="19" t="n"/>
      <c r="D887" s="19" t="n"/>
      <c r="E887" s="19" t="n"/>
      <c r="F887" s="19" t="n"/>
      <c r="G887" s="21">
        <f>IF(OR($B887="",$E887=""),"",IF($C887="Sold",-ABS($E887),IF($C887="Adjustment",$E887,ABS($E887))))</f>
        <v/>
      </c>
    </row>
    <row r="888">
      <c r="A888" s="24" t="n"/>
      <c r="B888" s="19" t="n"/>
      <c r="C888" s="19" t="n"/>
      <c r="D888" s="19" t="n"/>
      <c r="E888" s="19" t="n"/>
      <c r="F888" s="19" t="n"/>
      <c r="G888" s="21">
        <f>IF(OR($B888="",$E888=""),"",IF($C888="Sold",-ABS($E888),IF($C888="Adjustment",$E888,ABS($E888))))</f>
        <v/>
      </c>
    </row>
    <row r="889">
      <c r="A889" s="24" t="n"/>
      <c r="B889" s="19" t="n"/>
      <c r="C889" s="19" t="n"/>
      <c r="D889" s="19" t="n"/>
      <c r="E889" s="19" t="n"/>
      <c r="F889" s="19" t="n"/>
      <c r="G889" s="21">
        <f>IF(OR($B889="",$E889=""),"",IF($C889="Sold",-ABS($E889),IF($C889="Adjustment",$E889,ABS($E889))))</f>
        <v/>
      </c>
    </row>
    <row r="890">
      <c r="A890" s="24" t="n"/>
      <c r="B890" s="19" t="n"/>
      <c r="C890" s="19" t="n"/>
      <c r="D890" s="19" t="n"/>
      <c r="E890" s="19" t="n"/>
      <c r="F890" s="19" t="n"/>
      <c r="G890" s="21">
        <f>IF(OR($B890="",$E890=""),"",IF($C890="Sold",-ABS($E890),IF($C890="Adjustment",$E890,ABS($E890))))</f>
        <v/>
      </c>
    </row>
    <row r="891">
      <c r="A891" s="24" t="n"/>
      <c r="B891" s="19" t="n"/>
      <c r="C891" s="19" t="n"/>
      <c r="D891" s="19" t="n"/>
      <c r="E891" s="19" t="n"/>
      <c r="F891" s="19" t="n"/>
      <c r="G891" s="21">
        <f>IF(OR($B891="",$E891=""),"",IF($C891="Sold",-ABS($E891),IF($C891="Adjustment",$E891,ABS($E891))))</f>
        <v/>
      </c>
    </row>
    <row r="892">
      <c r="A892" s="24" t="n"/>
      <c r="B892" s="19" t="n"/>
      <c r="C892" s="19" t="n"/>
      <c r="D892" s="19" t="n"/>
      <c r="E892" s="19" t="n"/>
      <c r="F892" s="19" t="n"/>
      <c r="G892" s="21">
        <f>IF(OR($B892="",$E892=""),"",IF($C892="Sold",-ABS($E892),IF($C892="Adjustment",$E892,ABS($E892))))</f>
        <v/>
      </c>
    </row>
    <row r="893">
      <c r="A893" s="24" t="n"/>
      <c r="B893" s="19" t="n"/>
      <c r="C893" s="19" t="n"/>
      <c r="D893" s="19" t="n"/>
      <c r="E893" s="19" t="n"/>
      <c r="F893" s="19" t="n"/>
      <c r="G893" s="21">
        <f>IF(OR($B893="",$E893=""),"",IF($C893="Sold",-ABS($E893),IF($C893="Adjustment",$E893,ABS($E893))))</f>
        <v/>
      </c>
    </row>
    <row r="894">
      <c r="A894" s="24" t="n"/>
      <c r="B894" s="19" t="n"/>
      <c r="C894" s="19" t="n"/>
      <c r="D894" s="19" t="n"/>
      <c r="E894" s="19" t="n"/>
      <c r="F894" s="19" t="n"/>
      <c r="G894" s="21">
        <f>IF(OR($B894="",$E894=""),"",IF($C894="Sold",-ABS($E894),IF($C894="Adjustment",$E894,ABS($E894))))</f>
        <v/>
      </c>
    </row>
    <row r="895">
      <c r="A895" s="24" t="n"/>
      <c r="B895" s="19" t="n"/>
      <c r="C895" s="19" t="n"/>
      <c r="D895" s="19" t="n"/>
      <c r="E895" s="19" t="n"/>
      <c r="F895" s="19" t="n"/>
      <c r="G895" s="21">
        <f>IF(OR($B895="",$E895=""),"",IF($C895="Sold",-ABS($E895),IF($C895="Adjustment",$E895,ABS($E895))))</f>
        <v/>
      </c>
    </row>
    <row r="896">
      <c r="A896" s="24" t="n"/>
      <c r="B896" s="19" t="n"/>
      <c r="C896" s="19" t="n"/>
      <c r="D896" s="19" t="n"/>
      <c r="E896" s="19" t="n"/>
      <c r="F896" s="19" t="n"/>
      <c r="G896" s="21">
        <f>IF(OR($B896="",$E896=""),"",IF($C896="Sold",-ABS($E896),IF($C896="Adjustment",$E896,ABS($E896))))</f>
        <v/>
      </c>
    </row>
    <row r="897">
      <c r="A897" s="24" t="n"/>
      <c r="B897" s="19" t="n"/>
      <c r="C897" s="19" t="n"/>
      <c r="D897" s="19" t="n"/>
      <c r="E897" s="19" t="n"/>
      <c r="F897" s="19" t="n"/>
      <c r="G897" s="21">
        <f>IF(OR($B897="",$E897=""),"",IF($C897="Sold",-ABS($E897),IF($C897="Adjustment",$E897,ABS($E897))))</f>
        <v/>
      </c>
    </row>
    <row r="898">
      <c r="A898" s="24" t="n"/>
      <c r="B898" s="19" t="n"/>
      <c r="C898" s="19" t="n"/>
      <c r="D898" s="19" t="n"/>
      <c r="E898" s="19" t="n"/>
      <c r="F898" s="19" t="n"/>
      <c r="G898" s="21">
        <f>IF(OR($B898="",$E898=""),"",IF($C898="Sold",-ABS($E898),IF($C898="Adjustment",$E898,ABS($E898))))</f>
        <v/>
      </c>
    </row>
    <row r="899">
      <c r="A899" s="24" t="n"/>
      <c r="B899" s="19" t="n"/>
      <c r="C899" s="19" t="n"/>
      <c r="D899" s="19" t="n"/>
      <c r="E899" s="19" t="n"/>
      <c r="F899" s="19" t="n"/>
      <c r="G899" s="21">
        <f>IF(OR($B899="",$E899=""),"",IF($C899="Sold",-ABS($E899),IF($C899="Adjustment",$E899,ABS($E899))))</f>
        <v/>
      </c>
    </row>
    <row r="900">
      <c r="A900" s="24" t="n"/>
      <c r="B900" s="19" t="n"/>
      <c r="C900" s="19" t="n"/>
      <c r="D900" s="19" t="n"/>
      <c r="E900" s="19" t="n"/>
      <c r="F900" s="19" t="n"/>
      <c r="G900" s="21">
        <f>IF(OR($B900="",$E900=""),"",IF($C900="Sold",-ABS($E900),IF($C900="Adjustment",$E900,ABS($E900))))</f>
        <v/>
      </c>
    </row>
    <row r="901">
      <c r="A901" s="24" t="n"/>
      <c r="B901" s="19" t="n"/>
      <c r="C901" s="19" t="n"/>
      <c r="D901" s="19" t="n"/>
      <c r="E901" s="19" t="n"/>
      <c r="F901" s="19" t="n"/>
      <c r="G901" s="21">
        <f>IF(OR($B901="",$E901=""),"",IF($C901="Sold",-ABS($E901),IF($C901="Adjustment",$E901,ABS($E901))))</f>
        <v/>
      </c>
    </row>
    <row r="902">
      <c r="A902" s="24" t="n"/>
      <c r="B902" s="19" t="n"/>
      <c r="C902" s="19" t="n"/>
      <c r="D902" s="19" t="n"/>
      <c r="E902" s="19" t="n"/>
      <c r="F902" s="19" t="n"/>
      <c r="G902" s="21">
        <f>IF(OR($B902="",$E902=""),"",IF($C902="Sold",-ABS($E902),IF($C902="Adjustment",$E902,ABS($E902))))</f>
        <v/>
      </c>
    </row>
    <row r="903">
      <c r="A903" s="24" t="n"/>
      <c r="B903" s="19" t="n"/>
      <c r="C903" s="19" t="n"/>
      <c r="D903" s="19" t="n"/>
      <c r="E903" s="19" t="n"/>
      <c r="F903" s="19" t="n"/>
      <c r="G903" s="21">
        <f>IF(OR($B903="",$E903=""),"",IF($C903="Sold",-ABS($E903),IF($C903="Adjustment",$E903,ABS($E903))))</f>
        <v/>
      </c>
    </row>
    <row r="904">
      <c r="A904" s="24" t="n"/>
      <c r="B904" s="19" t="n"/>
      <c r="C904" s="19" t="n"/>
      <c r="D904" s="19" t="n"/>
      <c r="E904" s="19" t="n"/>
      <c r="F904" s="19" t="n"/>
      <c r="G904" s="21">
        <f>IF(OR($B904="",$E904=""),"",IF($C904="Sold",-ABS($E904),IF($C904="Adjustment",$E904,ABS($E904))))</f>
        <v/>
      </c>
    </row>
    <row r="905">
      <c r="A905" s="24" t="n"/>
      <c r="B905" s="19" t="n"/>
      <c r="C905" s="19" t="n"/>
      <c r="D905" s="19" t="n"/>
      <c r="E905" s="19" t="n"/>
      <c r="F905" s="19" t="n"/>
      <c r="G905" s="21">
        <f>IF(OR($B905="",$E905=""),"",IF($C905="Sold",-ABS($E905),IF($C905="Adjustment",$E905,ABS($E905))))</f>
        <v/>
      </c>
    </row>
    <row r="906">
      <c r="A906" s="24" t="n"/>
      <c r="B906" s="19" t="n"/>
      <c r="C906" s="19" t="n"/>
      <c r="D906" s="19" t="n"/>
      <c r="E906" s="19" t="n"/>
      <c r="F906" s="19" t="n"/>
      <c r="G906" s="21">
        <f>IF(OR($B906="",$E906=""),"",IF($C906="Sold",-ABS($E906),IF($C906="Adjustment",$E906,ABS($E906))))</f>
        <v/>
      </c>
    </row>
    <row r="907">
      <c r="A907" s="24" t="n"/>
      <c r="B907" s="19" t="n"/>
      <c r="C907" s="19" t="n"/>
      <c r="D907" s="19" t="n"/>
      <c r="E907" s="19" t="n"/>
      <c r="F907" s="19" t="n"/>
      <c r="G907" s="21">
        <f>IF(OR($B907="",$E907=""),"",IF($C907="Sold",-ABS($E907),IF($C907="Adjustment",$E907,ABS($E907))))</f>
        <v/>
      </c>
    </row>
    <row r="908">
      <c r="A908" s="24" t="n"/>
      <c r="B908" s="19" t="n"/>
      <c r="C908" s="19" t="n"/>
      <c r="D908" s="19" t="n"/>
      <c r="E908" s="19" t="n"/>
      <c r="F908" s="19" t="n"/>
      <c r="G908" s="21">
        <f>IF(OR($B908="",$E908=""),"",IF($C908="Sold",-ABS($E908),IF($C908="Adjustment",$E908,ABS($E908))))</f>
        <v/>
      </c>
    </row>
    <row r="909">
      <c r="A909" s="24" t="n"/>
      <c r="B909" s="19" t="n"/>
      <c r="C909" s="19" t="n"/>
      <c r="D909" s="19" t="n"/>
      <c r="E909" s="19" t="n"/>
      <c r="F909" s="19" t="n"/>
      <c r="G909" s="21">
        <f>IF(OR($B909="",$E909=""),"",IF($C909="Sold",-ABS($E909),IF($C909="Adjustment",$E909,ABS($E909))))</f>
        <v/>
      </c>
    </row>
    <row r="910">
      <c r="A910" s="24" t="n"/>
      <c r="B910" s="19" t="n"/>
      <c r="C910" s="19" t="n"/>
      <c r="D910" s="19" t="n"/>
      <c r="E910" s="19" t="n"/>
      <c r="F910" s="19" t="n"/>
      <c r="G910" s="21">
        <f>IF(OR($B910="",$E910=""),"",IF($C910="Sold",-ABS($E910),IF($C910="Adjustment",$E910,ABS($E910))))</f>
        <v/>
      </c>
    </row>
    <row r="911">
      <c r="A911" s="24" t="n"/>
      <c r="B911" s="19" t="n"/>
      <c r="C911" s="19" t="n"/>
      <c r="D911" s="19" t="n"/>
      <c r="E911" s="19" t="n"/>
      <c r="F911" s="19" t="n"/>
      <c r="G911" s="21">
        <f>IF(OR($B911="",$E911=""),"",IF($C911="Sold",-ABS($E911),IF($C911="Adjustment",$E911,ABS($E911))))</f>
        <v/>
      </c>
    </row>
    <row r="912">
      <c r="A912" s="24" t="n"/>
      <c r="B912" s="19" t="n"/>
      <c r="C912" s="19" t="n"/>
      <c r="D912" s="19" t="n"/>
      <c r="E912" s="19" t="n"/>
      <c r="F912" s="19" t="n"/>
      <c r="G912" s="21">
        <f>IF(OR($B912="",$E912=""),"",IF($C912="Sold",-ABS($E912),IF($C912="Adjustment",$E912,ABS($E912))))</f>
        <v/>
      </c>
    </row>
    <row r="913">
      <c r="A913" s="24" t="n"/>
      <c r="B913" s="19" t="n"/>
      <c r="C913" s="19" t="n"/>
      <c r="D913" s="19" t="n"/>
      <c r="E913" s="19" t="n"/>
      <c r="F913" s="19" t="n"/>
      <c r="G913" s="21">
        <f>IF(OR($B913="",$E913=""),"",IF($C913="Sold",-ABS($E913),IF($C913="Adjustment",$E913,ABS($E913))))</f>
        <v/>
      </c>
    </row>
    <row r="914">
      <c r="A914" s="24" t="n"/>
      <c r="B914" s="19" t="n"/>
      <c r="C914" s="19" t="n"/>
      <c r="D914" s="19" t="n"/>
      <c r="E914" s="19" t="n"/>
      <c r="F914" s="19" t="n"/>
      <c r="G914" s="21">
        <f>IF(OR($B914="",$E914=""),"",IF($C914="Sold",-ABS($E914),IF($C914="Adjustment",$E914,ABS($E914))))</f>
        <v/>
      </c>
    </row>
    <row r="915">
      <c r="A915" s="24" t="n"/>
      <c r="B915" s="19" t="n"/>
      <c r="C915" s="19" t="n"/>
      <c r="D915" s="19" t="n"/>
      <c r="E915" s="19" t="n"/>
      <c r="F915" s="19" t="n"/>
      <c r="G915" s="21">
        <f>IF(OR($B915="",$E915=""),"",IF($C915="Sold",-ABS($E915),IF($C915="Adjustment",$E915,ABS($E915))))</f>
        <v/>
      </c>
    </row>
    <row r="916">
      <c r="A916" s="24" t="n"/>
      <c r="B916" s="19" t="n"/>
      <c r="C916" s="19" t="n"/>
      <c r="D916" s="19" t="n"/>
      <c r="E916" s="19" t="n"/>
      <c r="F916" s="19" t="n"/>
      <c r="G916" s="21">
        <f>IF(OR($B916="",$E916=""),"",IF($C916="Sold",-ABS($E916),IF($C916="Adjustment",$E916,ABS($E916))))</f>
        <v/>
      </c>
    </row>
    <row r="917">
      <c r="A917" s="24" t="n"/>
      <c r="B917" s="19" t="n"/>
      <c r="C917" s="19" t="n"/>
      <c r="D917" s="19" t="n"/>
      <c r="E917" s="19" t="n"/>
      <c r="F917" s="19" t="n"/>
      <c r="G917" s="21">
        <f>IF(OR($B917="",$E917=""),"",IF($C917="Sold",-ABS($E917),IF($C917="Adjustment",$E917,ABS($E917))))</f>
        <v/>
      </c>
    </row>
    <row r="918">
      <c r="A918" s="24" t="n"/>
      <c r="B918" s="19" t="n"/>
      <c r="C918" s="19" t="n"/>
      <c r="D918" s="19" t="n"/>
      <c r="E918" s="19" t="n"/>
      <c r="F918" s="19" t="n"/>
      <c r="G918" s="21">
        <f>IF(OR($B918="",$E918=""),"",IF($C918="Sold",-ABS($E918),IF($C918="Adjustment",$E918,ABS($E918))))</f>
        <v/>
      </c>
    </row>
    <row r="919">
      <c r="A919" s="24" t="n"/>
      <c r="B919" s="19" t="n"/>
      <c r="C919" s="19" t="n"/>
      <c r="D919" s="19" t="n"/>
      <c r="E919" s="19" t="n"/>
      <c r="F919" s="19" t="n"/>
      <c r="G919" s="21">
        <f>IF(OR($B919="",$E919=""),"",IF($C919="Sold",-ABS($E919),IF($C919="Adjustment",$E919,ABS($E919))))</f>
        <v/>
      </c>
    </row>
    <row r="920">
      <c r="A920" s="24" t="n"/>
      <c r="B920" s="19" t="n"/>
      <c r="C920" s="19" t="n"/>
      <c r="D920" s="19" t="n"/>
      <c r="E920" s="19" t="n"/>
      <c r="F920" s="19" t="n"/>
      <c r="G920" s="21">
        <f>IF(OR($B920="",$E920=""),"",IF($C920="Sold",-ABS($E920),IF($C920="Adjustment",$E920,ABS($E920))))</f>
        <v/>
      </c>
    </row>
    <row r="921">
      <c r="A921" s="24" t="n"/>
      <c r="B921" s="19" t="n"/>
      <c r="C921" s="19" t="n"/>
      <c r="D921" s="19" t="n"/>
      <c r="E921" s="19" t="n"/>
      <c r="F921" s="19" t="n"/>
      <c r="G921" s="21">
        <f>IF(OR($B921="",$E921=""),"",IF($C921="Sold",-ABS($E921),IF($C921="Adjustment",$E921,ABS($E921))))</f>
        <v/>
      </c>
    </row>
    <row r="922">
      <c r="A922" s="24" t="n"/>
      <c r="B922" s="19" t="n"/>
      <c r="C922" s="19" t="n"/>
      <c r="D922" s="19" t="n"/>
      <c r="E922" s="19" t="n"/>
      <c r="F922" s="19" t="n"/>
      <c r="G922" s="21">
        <f>IF(OR($B922="",$E922=""),"",IF($C922="Sold",-ABS($E922),IF($C922="Adjustment",$E922,ABS($E922))))</f>
        <v/>
      </c>
    </row>
    <row r="923">
      <c r="A923" s="24" t="n"/>
      <c r="B923" s="19" t="n"/>
      <c r="C923" s="19" t="n"/>
      <c r="D923" s="19" t="n"/>
      <c r="E923" s="19" t="n"/>
      <c r="F923" s="19" t="n"/>
      <c r="G923" s="21">
        <f>IF(OR($B923="",$E923=""),"",IF($C923="Sold",-ABS($E923),IF($C923="Adjustment",$E923,ABS($E923))))</f>
        <v/>
      </c>
    </row>
    <row r="924">
      <c r="A924" s="24" t="n"/>
      <c r="B924" s="19" t="n"/>
      <c r="C924" s="19" t="n"/>
      <c r="D924" s="19" t="n"/>
      <c r="E924" s="19" t="n"/>
      <c r="F924" s="19" t="n"/>
      <c r="G924" s="21">
        <f>IF(OR($B924="",$E924=""),"",IF($C924="Sold",-ABS($E924),IF($C924="Adjustment",$E924,ABS($E924))))</f>
        <v/>
      </c>
    </row>
    <row r="925">
      <c r="A925" s="24" t="n"/>
      <c r="B925" s="19" t="n"/>
      <c r="C925" s="19" t="n"/>
      <c r="D925" s="19" t="n"/>
      <c r="E925" s="19" t="n"/>
      <c r="F925" s="19" t="n"/>
      <c r="G925" s="21">
        <f>IF(OR($B925="",$E925=""),"",IF($C925="Sold",-ABS($E925),IF($C925="Adjustment",$E925,ABS($E925))))</f>
        <v/>
      </c>
    </row>
    <row r="926">
      <c r="A926" s="24" t="n"/>
      <c r="B926" s="19" t="n"/>
      <c r="C926" s="19" t="n"/>
      <c r="D926" s="19" t="n"/>
      <c r="E926" s="19" t="n"/>
      <c r="F926" s="19" t="n"/>
      <c r="G926" s="21">
        <f>IF(OR($B926="",$E926=""),"",IF($C926="Sold",-ABS($E926),IF($C926="Adjustment",$E926,ABS($E926))))</f>
        <v/>
      </c>
    </row>
    <row r="927">
      <c r="A927" s="24" t="n"/>
      <c r="B927" s="19" t="n"/>
      <c r="C927" s="19" t="n"/>
      <c r="D927" s="19" t="n"/>
      <c r="E927" s="19" t="n"/>
      <c r="F927" s="19" t="n"/>
      <c r="G927" s="21">
        <f>IF(OR($B927="",$E927=""),"",IF($C927="Sold",-ABS($E927),IF($C927="Adjustment",$E927,ABS($E927))))</f>
        <v/>
      </c>
    </row>
    <row r="928">
      <c r="A928" s="24" t="n"/>
      <c r="B928" s="19" t="n"/>
      <c r="C928" s="19" t="n"/>
      <c r="D928" s="19" t="n"/>
      <c r="E928" s="19" t="n"/>
      <c r="F928" s="19" t="n"/>
      <c r="G928" s="21">
        <f>IF(OR($B928="",$E928=""),"",IF($C928="Sold",-ABS($E928),IF($C928="Adjustment",$E928,ABS($E928))))</f>
        <v/>
      </c>
    </row>
    <row r="929">
      <c r="A929" s="24" t="n"/>
      <c r="B929" s="19" t="n"/>
      <c r="C929" s="19" t="n"/>
      <c r="D929" s="19" t="n"/>
      <c r="E929" s="19" t="n"/>
      <c r="F929" s="19" t="n"/>
      <c r="G929" s="21">
        <f>IF(OR($B929="",$E929=""),"",IF($C929="Sold",-ABS($E929),IF($C929="Adjustment",$E929,ABS($E929))))</f>
        <v/>
      </c>
    </row>
    <row r="930">
      <c r="A930" s="24" t="n"/>
      <c r="B930" s="19" t="n"/>
      <c r="C930" s="19" t="n"/>
      <c r="D930" s="19" t="n"/>
      <c r="E930" s="19" t="n"/>
      <c r="F930" s="19" t="n"/>
      <c r="G930" s="21">
        <f>IF(OR($B930="",$E930=""),"",IF($C930="Sold",-ABS($E930),IF($C930="Adjustment",$E930,ABS($E930))))</f>
        <v/>
      </c>
    </row>
    <row r="931">
      <c r="A931" s="24" t="n"/>
      <c r="B931" s="19" t="n"/>
      <c r="C931" s="19" t="n"/>
      <c r="D931" s="19" t="n"/>
      <c r="E931" s="19" t="n"/>
      <c r="F931" s="19" t="n"/>
      <c r="G931" s="21">
        <f>IF(OR($B931="",$E931=""),"",IF($C931="Sold",-ABS($E931),IF($C931="Adjustment",$E931,ABS($E931))))</f>
        <v/>
      </c>
    </row>
    <row r="932">
      <c r="A932" s="24" t="n"/>
      <c r="B932" s="19" t="n"/>
      <c r="C932" s="19" t="n"/>
      <c r="D932" s="19" t="n"/>
      <c r="E932" s="19" t="n"/>
      <c r="F932" s="19" t="n"/>
      <c r="G932" s="21">
        <f>IF(OR($B932="",$E932=""),"",IF($C932="Sold",-ABS($E932),IF($C932="Adjustment",$E932,ABS($E932))))</f>
        <v/>
      </c>
    </row>
    <row r="933">
      <c r="A933" s="24" t="n"/>
      <c r="B933" s="19" t="n"/>
      <c r="C933" s="19" t="n"/>
      <c r="D933" s="19" t="n"/>
      <c r="E933" s="19" t="n"/>
      <c r="F933" s="19" t="n"/>
      <c r="G933" s="21">
        <f>IF(OR($B933="",$E933=""),"",IF($C933="Sold",-ABS($E933),IF($C933="Adjustment",$E933,ABS($E933))))</f>
        <v/>
      </c>
    </row>
    <row r="934">
      <c r="A934" s="24" t="n"/>
      <c r="B934" s="19" t="n"/>
      <c r="C934" s="19" t="n"/>
      <c r="D934" s="19" t="n"/>
      <c r="E934" s="19" t="n"/>
      <c r="F934" s="19" t="n"/>
      <c r="G934" s="21">
        <f>IF(OR($B934="",$E934=""),"",IF($C934="Sold",-ABS($E934),IF($C934="Adjustment",$E934,ABS($E934))))</f>
        <v/>
      </c>
    </row>
    <row r="935">
      <c r="A935" s="24" t="n"/>
      <c r="B935" s="19" t="n"/>
      <c r="C935" s="19" t="n"/>
      <c r="D935" s="19" t="n"/>
      <c r="E935" s="19" t="n"/>
      <c r="F935" s="19" t="n"/>
      <c r="G935" s="21">
        <f>IF(OR($B935="",$E935=""),"",IF($C935="Sold",-ABS($E935),IF($C935="Adjustment",$E935,ABS($E935))))</f>
        <v/>
      </c>
    </row>
    <row r="936">
      <c r="A936" s="24" t="n"/>
      <c r="B936" s="19" t="n"/>
      <c r="C936" s="19" t="n"/>
      <c r="D936" s="19" t="n"/>
      <c r="E936" s="19" t="n"/>
      <c r="F936" s="19" t="n"/>
      <c r="G936" s="21">
        <f>IF(OR($B936="",$E936=""),"",IF($C936="Sold",-ABS($E936),IF($C936="Adjustment",$E936,ABS($E936))))</f>
        <v/>
      </c>
    </row>
    <row r="937">
      <c r="A937" s="24" t="n"/>
      <c r="B937" s="19" t="n"/>
      <c r="C937" s="19" t="n"/>
      <c r="D937" s="19" t="n"/>
      <c r="E937" s="19" t="n"/>
      <c r="F937" s="19" t="n"/>
      <c r="G937" s="21">
        <f>IF(OR($B937="",$E937=""),"",IF($C937="Sold",-ABS($E937),IF($C937="Adjustment",$E937,ABS($E937))))</f>
        <v/>
      </c>
    </row>
    <row r="938">
      <c r="A938" s="24" t="n"/>
      <c r="B938" s="19" t="n"/>
      <c r="C938" s="19" t="n"/>
      <c r="D938" s="19" t="n"/>
      <c r="E938" s="19" t="n"/>
      <c r="F938" s="19" t="n"/>
      <c r="G938" s="21">
        <f>IF(OR($B938="",$E938=""),"",IF($C938="Sold",-ABS($E938),IF($C938="Adjustment",$E938,ABS($E938))))</f>
        <v/>
      </c>
    </row>
    <row r="939">
      <c r="A939" s="24" t="n"/>
      <c r="B939" s="19" t="n"/>
      <c r="C939" s="19" t="n"/>
      <c r="D939" s="19" t="n"/>
      <c r="E939" s="19" t="n"/>
      <c r="F939" s="19" t="n"/>
      <c r="G939" s="21">
        <f>IF(OR($B939="",$E939=""),"",IF($C939="Sold",-ABS($E939),IF($C939="Adjustment",$E939,ABS($E939))))</f>
        <v/>
      </c>
    </row>
    <row r="940">
      <c r="A940" s="24" t="n"/>
      <c r="B940" s="19" t="n"/>
      <c r="C940" s="19" t="n"/>
      <c r="D940" s="19" t="n"/>
      <c r="E940" s="19" t="n"/>
      <c r="F940" s="19" t="n"/>
      <c r="G940" s="21">
        <f>IF(OR($B940="",$E940=""),"",IF($C940="Sold",-ABS($E940),IF($C940="Adjustment",$E940,ABS($E940))))</f>
        <v/>
      </c>
    </row>
    <row r="941">
      <c r="A941" s="24" t="n"/>
      <c r="B941" s="19" t="n"/>
      <c r="C941" s="19" t="n"/>
      <c r="D941" s="19" t="n"/>
      <c r="E941" s="19" t="n"/>
      <c r="F941" s="19" t="n"/>
      <c r="G941" s="21">
        <f>IF(OR($B941="",$E941=""),"",IF($C941="Sold",-ABS($E941),IF($C941="Adjustment",$E941,ABS($E941))))</f>
        <v/>
      </c>
    </row>
    <row r="942">
      <c r="A942" s="24" t="n"/>
      <c r="B942" s="19" t="n"/>
      <c r="C942" s="19" t="n"/>
      <c r="D942" s="19" t="n"/>
      <c r="E942" s="19" t="n"/>
      <c r="F942" s="19" t="n"/>
      <c r="G942" s="21">
        <f>IF(OR($B942="",$E942=""),"",IF($C942="Sold",-ABS($E942),IF($C942="Adjustment",$E942,ABS($E942))))</f>
        <v/>
      </c>
    </row>
    <row r="943">
      <c r="A943" s="24" t="n"/>
      <c r="B943" s="19" t="n"/>
      <c r="C943" s="19" t="n"/>
      <c r="D943" s="19" t="n"/>
      <c r="E943" s="19" t="n"/>
      <c r="F943" s="19" t="n"/>
      <c r="G943" s="21">
        <f>IF(OR($B943="",$E943=""),"",IF($C943="Sold",-ABS($E943),IF($C943="Adjustment",$E943,ABS($E943))))</f>
        <v/>
      </c>
    </row>
    <row r="944">
      <c r="A944" s="24" t="n"/>
      <c r="B944" s="19" t="n"/>
      <c r="C944" s="19" t="n"/>
      <c r="D944" s="19" t="n"/>
      <c r="E944" s="19" t="n"/>
      <c r="F944" s="19" t="n"/>
      <c r="G944" s="21">
        <f>IF(OR($B944="",$E944=""),"",IF($C944="Sold",-ABS($E944),IF($C944="Adjustment",$E944,ABS($E944))))</f>
        <v/>
      </c>
    </row>
    <row r="945">
      <c r="A945" s="24" t="n"/>
      <c r="B945" s="19" t="n"/>
      <c r="C945" s="19" t="n"/>
      <c r="D945" s="19" t="n"/>
      <c r="E945" s="19" t="n"/>
      <c r="F945" s="19" t="n"/>
      <c r="G945" s="21">
        <f>IF(OR($B945="",$E945=""),"",IF($C945="Sold",-ABS($E945),IF($C945="Adjustment",$E945,ABS($E945))))</f>
        <v/>
      </c>
    </row>
    <row r="946">
      <c r="A946" s="24" t="n"/>
      <c r="B946" s="19" t="n"/>
      <c r="C946" s="19" t="n"/>
      <c r="D946" s="19" t="n"/>
      <c r="E946" s="19" t="n"/>
      <c r="F946" s="19" t="n"/>
      <c r="G946" s="21">
        <f>IF(OR($B946="",$E946=""),"",IF($C946="Sold",-ABS($E946),IF($C946="Adjustment",$E946,ABS($E946))))</f>
        <v/>
      </c>
    </row>
    <row r="947">
      <c r="A947" s="24" t="n"/>
      <c r="B947" s="19" t="n"/>
      <c r="C947" s="19" t="n"/>
      <c r="D947" s="19" t="n"/>
      <c r="E947" s="19" t="n"/>
      <c r="F947" s="19" t="n"/>
      <c r="G947" s="21">
        <f>IF(OR($B947="",$E947=""),"",IF($C947="Sold",-ABS($E947),IF($C947="Adjustment",$E947,ABS($E947))))</f>
        <v/>
      </c>
    </row>
    <row r="948">
      <c r="A948" s="24" t="n"/>
      <c r="B948" s="19" t="n"/>
      <c r="C948" s="19" t="n"/>
      <c r="D948" s="19" t="n"/>
      <c r="E948" s="19" t="n"/>
      <c r="F948" s="19" t="n"/>
      <c r="G948" s="21">
        <f>IF(OR($B948="",$E948=""),"",IF($C948="Sold",-ABS($E948),IF($C948="Adjustment",$E948,ABS($E948))))</f>
        <v/>
      </c>
    </row>
    <row r="949">
      <c r="A949" s="24" t="n"/>
      <c r="B949" s="19" t="n"/>
      <c r="C949" s="19" t="n"/>
      <c r="D949" s="19" t="n"/>
      <c r="E949" s="19" t="n"/>
      <c r="F949" s="19" t="n"/>
      <c r="G949" s="21">
        <f>IF(OR($B949="",$E949=""),"",IF($C949="Sold",-ABS($E949),IF($C949="Adjustment",$E949,ABS($E949))))</f>
        <v/>
      </c>
    </row>
    <row r="950">
      <c r="A950" s="24" t="n"/>
      <c r="B950" s="19" t="n"/>
      <c r="C950" s="19" t="n"/>
      <c r="D950" s="19" t="n"/>
      <c r="E950" s="19" t="n"/>
      <c r="F950" s="19" t="n"/>
      <c r="G950" s="21">
        <f>IF(OR($B950="",$E950=""),"",IF($C950="Sold",-ABS($E950),IF($C950="Adjustment",$E950,ABS($E950))))</f>
        <v/>
      </c>
    </row>
    <row r="951">
      <c r="A951" s="24" t="n"/>
      <c r="B951" s="19" t="n"/>
      <c r="C951" s="19" t="n"/>
      <c r="D951" s="19" t="n"/>
      <c r="E951" s="19" t="n"/>
      <c r="F951" s="19" t="n"/>
      <c r="G951" s="21">
        <f>IF(OR($B951="",$E951=""),"",IF($C951="Sold",-ABS($E951),IF($C951="Adjustment",$E951,ABS($E951))))</f>
        <v/>
      </c>
    </row>
    <row r="952">
      <c r="A952" s="24" t="n"/>
      <c r="B952" s="19" t="n"/>
      <c r="C952" s="19" t="n"/>
      <c r="D952" s="19" t="n"/>
      <c r="E952" s="19" t="n"/>
      <c r="F952" s="19" t="n"/>
      <c r="G952" s="21">
        <f>IF(OR($B952="",$E952=""),"",IF($C952="Sold",-ABS($E952),IF($C952="Adjustment",$E952,ABS($E952))))</f>
        <v/>
      </c>
    </row>
    <row r="953">
      <c r="A953" s="24" t="n"/>
      <c r="B953" s="19" t="n"/>
      <c r="C953" s="19" t="n"/>
      <c r="D953" s="19" t="n"/>
      <c r="E953" s="19" t="n"/>
      <c r="F953" s="19" t="n"/>
      <c r="G953" s="21">
        <f>IF(OR($B953="",$E953=""),"",IF($C953="Sold",-ABS($E953),IF($C953="Adjustment",$E953,ABS($E953))))</f>
        <v/>
      </c>
    </row>
    <row r="954">
      <c r="A954" s="24" t="n"/>
      <c r="B954" s="19" t="n"/>
      <c r="C954" s="19" t="n"/>
      <c r="D954" s="19" t="n"/>
      <c r="E954" s="19" t="n"/>
      <c r="F954" s="19" t="n"/>
      <c r="G954" s="21">
        <f>IF(OR($B954="",$E954=""),"",IF($C954="Sold",-ABS($E954),IF($C954="Adjustment",$E954,ABS($E954))))</f>
        <v/>
      </c>
    </row>
    <row r="955">
      <c r="A955" s="24" t="n"/>
      <c r="B955" s="19" t="n"/>
      <c r="C955" s="19" t="n"/>
      <c r="D955" s="19" t="n"/>
      <c r="E955" s="19" t="n"/>
      <c r="F955" s="19" t="n"/>
      <c r="G955" s="21">
        <f>IF(OR($B955="",$E955=""),"",IF($C955="Sold",-ABS($E955),IF($C955="Adjustment",$E955,ABS($E955))))</f>
        <v/>
      </c>
    </row>
    <row r="956">
      <c r="A956" s="24" t="n"/>
      <c r="B956" s="19" t="n"/>
      <c r="C956" s="19" t="n"/>
      <c r="D956" s="19" t="n"/>
      <c r="E956" s="19" t="n"/>
      <c r="F956" s="19" t="n"/>
      <c r="G956" s="21">
        <f>IF(OR($B956="",$E956=""),"",IF($C956="Sold",-ABS($E956),IF($C956="Adjustment",$E956,ABS($E956))))</f>
        <v/>
      </c>
    </row>
    <row r="957">
      <c r="A957" s="24" t="n"/>
      <c r="B957" s="19" t="n"/>
      <c r="C957" s="19" t="n"/>
      <c r="D957" s="19" t="n"/>
      <c r="E957" s="19" t="n"/>
      <c r="F957" s="19" t="n"/>
      <c r="G957" s="21">
        <f>IF(OR($B957="",$E957=""),"",IF($C957="Sold",-ABS($E957),IF($C957="Adjustment",$E957,ABS($E957))))</f>
        <v/>
      </c>
    </row>
    <row r="958">
      <c r="A958" s="24" t="n"/>
      <c r="B958" s="19" t="n"/>
      <c r="C958" s="19" t="n"/>
      <c r="D958" s="19" t="n"/>
      <c r="E958" s="19" t="n"/>
      <c r="F958" s="19" t="n"/>
      <c r="G958" s="21">
        <f>IF(OR($B958="",$E958=""),"",IF($C958="Sold",-ABS($E958),IF($C958="Adjustment",$E958,ABS($E958))))</f>
        <v/>
      </c>
    </row>
    <row r="959">
      <c r="A959" s="24" t="n"/>
      <c r="B959" s="19" t="n"/>
      <c r="C959" s="19" t="n"/>
      <c r="D959" s="19" t="n"/>
      <c r="E959" s="19" t="n"/>
      <c r="F959" s="19" t="n"/>
      <c r="G959" s="21">
        <f>IF(OR($B959="",$E959=""),"",IF($C959="Sold",-ABS($E959),IF($C959="Adjustment",$E959,ABS($E959))))</f>
        <v/>
      </c>
    </row>
    <row r="960">
      <c r="A960" s="24" t="n"/>
      <c r="B960" s="19" t="n"/>
      <c r="C960" s="19" t="n"/>
      <c r="D960" s="19" t="n"/>
      <c r="E960" s="19" t="n"/>
      <c r="F960" s="19" t="n"/>
      <c r="G960" s="21">
        <f>IF(OR($B960="",$E960=""),"",IF($C960="Sold",-ABS($E960),IF($C960="Adjustment",$E960,ABS($E960))))</f>
        <v/>
      </c>
    </row>
    <row r="961">
      <c r="A961" s="24" t="n"/>
      <c r="B961" s="19" t="n"/>
      <c r="C961" s="19" t="n"/>
      <c r="D961" s="19" t="n"/>
      <c r="E961" s="19" t="n"/>
      <c r="F961" s="19" t="n"/>
      <c r="G961" s="21">
        <f>IF(OR($B961="",$E961=""),"",IF($C961="Sold",-ABS($E961),IF($C961="Adjustment",$E961,ABS($E961))))</f>
        <v/>
      </c>
    </row>
    <row r="962">
      <c r="A962" s="24" t="n"/>
      <c r="B962" s="19" t="n"/>
      <c r="C962" s="19" t="n"/>
      <c r="D962" s="19" t="n"/>
      <c r="E962" s="19" t="n"/>
      <c r="F962" s="19" t="n"/>
      <c r="G962" s="21">
        <f>IF(OR($B962="",$E962=""),"",IF($C962="Sold",-ABS($E962),IF($C962="Adjustment",$E962,ABS($E962))))</f>
        <v/>
      </c>
    </row>
    <row r="963">
      <c r="A963" s="24" t="n"/>
      <c r="B963" s="19" t="n"/>
      <c r="C963" s="19" t="n"/>
      <c r="D963" s="19" t="n"/>
      <c r="E963" s="19" t="n"/>
      <c r="F963" s="19" t="n"/>
      <c r="G963" s="21">
        <f>IF(OR($B963="",$E963=""),"",IF($C963="Sold",-ABS($E963),IF($C963="Adjustment",$E963,ABS($E963))))</f>
        <v/>
      </c>
    </row>
    <row r="964">
      <c r="A964" s="24" t="n"/>
      <c r="B964" s="19" t="n"/>
      <c r="C964" s="19" t="n"/>
      <c r="D964" s="19" t="n"/>
      <c r="E964" s="19" t="n"/>
      <c r="F964" s="19" t="n"/>
      <c r="G964" s="21">
        <f>IF(OR($B964="",$E964=""),"",IF($C964="Sold",-ABS($E964),IF($C964="Adjustment",$E964,ABS($E964))))</f>
        <v/>
      </c>
    </row>
    <row r="965">
      <c r="A965" s="24" t="n"/>
      <c r="B965" s="19" t="n"/>
      <c r="C965" s="19" t="n"/>
      <c r="D965" s="19" t="n"/>
      <c r="E965" s="19" t="n"/>
      <c r="F965" s="19" t="n"/>
      <c r="G965" s="21">
        <f>IF(OR($B965="",$E965=""),"",IF($C965="Sold",-ABS($E965),IF($C965="Adjustment",$E965,ABS($E965))))</f>
        <v/>
      </c>
    </row>
    <row r="966">
      <c r="A966" s="24" t="n"/>
      <c r="B966" s="19" t="n"/>
      <c r="C966" s="19" t="n"/>
      <c r="D966" s="19" t="n"/>
      <c r="E966" s="19" t="n"/>
      <c r="F966" s="19" t="n"/>
      <c r="G966" s="21">
        <f>IF(OR($B966="",$E966=""),"",IF($C966="Sold",-ABS($E966),IF($C966="Adjustment",$E966,ABS($E966))))</f>
        <v/>
      </c>
    </row>
    <row r="967">
      <c r="A967" s="24" t="n"/>
      <c r="B967" s="19" t="n"/>
      <c r="C967" s="19" t="n"/>
      <c r="D967" s="19" t="n"/>
      <c r="E967" s="19" t="n"/>
      <c r="F967" s="19" t="n"/>
      <c r="G967" s="21">
        <f>IF(OR($B967="",$E967=""),"",IF($C967="Sold",-ABS($E967),IF($C967="Adjustment",$E967,ABS($E967))))</f>
        <v/>
      </c>
    </row>
    <row r="968">
      <c r="A968" s="24" t="n"/>
      <c r="B968" s="19" t="n"/>
      <c r="C968" s="19" t="n"/>
      <c r="D968" s="19" t="n"/>
      <c r="E968" s="19" t="n"/>
      <c r="F968" s="19" t="n"/>
      <c r="G968" s="21">
        <f>IF(OR($B968="",$E968=""),"",IF($C968="Sold",-ABS($E968),IF($C968="Adjustment",$E968,ABS($E968))))</f>
        <v/>
      </c>
    </row>
    <row r="969">
      <c r="A969" s="24" t="n"/>
      <c r="B969" s="19" t="n"/>
      <c r="C969" s="19" t="n"/>
      <c r="D969" s="19" t="n"/>
      <c r="E969" s="19" t="n"/>
      <c r="F969" s="19" t="n"/>
      <c r="G969" s="21">
        <f>IF(OR($B969="",$E969=""),"",IF($C969="Sold",-ABS($E969),IF($C969="Adjustment",$E969,ABS($E969))))</f>
        <v/>
      </c>
    </row>
    <row r="970">
      <c r="A970" s="24" t="n"/>
      <c r="B970" s="19" t="n"/>
      <c r="C970" s="19" t="n"/>
      <c r="D970" s="19" t="n"/>
      <c r="E970" s="19" t="n"/>
      <c r="F970" s="19" t="n"/>
      <c r="G970" s="21">
        <f>IF(OR($B970="",$E970=""),"",IF($C970="Sold",-ABS($E970),IF($C970="Adjustment",$E970,ABS($E970))))</f>
        <v/>
      </c>
    </row>
    <row r="971">
      <c r="A971" s="24" t="n"/>
      <c r="B971" s="19" t="n"/>
      <c r="C971" s="19" t="n"/>
      <c r="D971" s="19" t="n"/>
      <c r="E971" s="19" t="n"/>
      <c r="F971" s="19" t="n"/>
      <c r="G971" s="21">
        <f>IF(OR($B971="",$E971=""),"",IF($C971="Sold",-ABS($E971),IF($C971="Adjustment",$E971,ABS($E971))))</f>
        <v/>
      </c>
    </row>
    <row r="972">
      <c r="A972" s="24" t="n"/>
      <c r="B972" s="19" t="n"/>
      <c r="C972" s="19" t="n"/>
      <c r="D972" s="19" t="n"/>
      <c r="E972" s="19" t="n"/>
      <c r="F972" s="19" t="n"/>
      <c r="G972" s="21">
        <f>IF(OR($B972="",$E972=""),"",IF($C972="Sold",-ABS($E972),IF($C972="Adjustment",$E972,ABS($E972))))</f>
        <v/>
      </c>
    </row>
    <row r="973">
      <c r="A973" s="24" t="n"/>
      <c r="B973" s="19" t="n"/>
      <c r="C973" s="19" t="n"/>
      <c r="D973" s="19" t="n"/>
      <c r="E973" s="19" t="n"/>
      <c r="F973" s="19" t="n"/>
      <c r="G973" s="21">
        <f>IF(OR($B973="",$E973=""),"",IF($C973="Sold",-ABS($E973),IF($C973="Adjustment",$E973,ABS($E973))))</f>
        <v/>
      </c>
    </row>
    <row r="974">
      <c r="A974" s="24" t="n"/>
      <c r="B974" s="19" t="n"/>
      <c r="C974" s="19" t="n"/>
      <c r="D974" s="19" t="n"/>
      <c r="E974" s="19" t="n"/>
      <c r="F974" s="19" t="n"/>
      <c r="G974" s="21">
        <f>IF(OR($B974="",$E974=""),"",IF($C974="Sold",-ABS($E974),IF($C974="Adjustment",$E974,ABS($E974))))</f>
        <v/>
      </c>
    </row>
    <row r="975">
      <c r="A975" s="24" t="n"/>
      <c r="B975" s="19" t="n"/>
      <c r="C975" s="19" t="n"/>
      <c r="D975" s="19" t="n"/>
      <c r="E975" s="19" t="n"/>
      <c r="F975" s="19" t="n"/>
      <c r="G975" s="21">
        <f>IF(OR($B975="",$E975=""),"",IF($C975="Sold",-ABS($E975),IF($C975="Adjustment",$E975,ABS($E975))))</f>
        <v/>
      </c>
    </row>
    <row r="976">
      <c r="A976" s="24" t="n"/>
      <c r="B976" s="19" t="n"/>
      <c r="C976" s="19" t="n"/>
      <c r="D976" s="19" t="n"/>
      <c r="E976" s="19" t="n"/>
      <c r="F976" s="19" t="n"/>
      <c r="G976" s="21">
        <f>IF(OR($B976="",$E976=""),"",IF($C976="Sold",-ABS($E976),IF($C976="Adjustment",$E976,ABS($E976))))</f>
        <v/>
      </c>
    </row>
    <row r="977">
      <c r="A977" s="24" t="n"/>
      <c r="B977" s="19" t="n"/>
      <c r="C977" s="19" t="n"/>
      <c r="D977" s="19" t="n"/>
      <c r="E977" s="19" t="n"/>
      <c r="F977" s="19" t="n"/>
      <c r="G977" s="21">
        <f>IF(OR($B977="",$E977=""),"",IF($C977="Sold",-ABS($E977),IF($C977="Adjustment",$E977,ABS($E977))))</f>
        <v/>
      </c>
    </row>
    <row r="978">
      <c r="A978" s="24" t="n"/>
      <c r="B978" s="19" t="n"/>
      <c r="C978" s="19" t="n"/>
      <c r="D978" s="19" t="n"/>
      <c r="E978" s="19" t="n"/>
      <c r="F978" s="19" t="n"/>
      <c r="G978" s="21">
        <f>IF(OR($B978="",$E978=""),"",IF($C978="Sold",-ABS($E978),IF($C978="Adjustment",$E978,ABS($E978))))</f>
        <v/>
      </c>
    </row>
    <row r="979">
      <c r="A979" s="24" t="n"/>
      <c r="B979" s="19" t="n"/>
      <c r="C979" s="19" t="n"/>
      <c r="D979" s="19" t="n"/>
      <c r="E979" s="19" t="n"/>
      <c r="F979" s="19" t="n"/>
      <c r="G979" s="21">
        <f>IF(OR($B979="",$E979=""),"",IF($C979="Sold",-ABS($E979),IF($C979="Adjustment",$E979,ABS($E979))))</f>
        <v/>
      </c>
    </row>
    <row r="980">
      <c r="A980" s="24" t="n"/>
      <c r="B980" s="19" t="n"/>
      <c r="C980" s="19" t="n"/>
      <c r="D980" s="19" t="n"/>
      <c r="E980" s="19" t="n"/>
      <c r="F980" s="19" t="n"/>
      <c r="G980" s="21">
        <f>IF(OR($B980="",$E980=""),"",IF($C980="Sold",-ABS($E980),IF($C980="Adjustment",$E980,ABS($E980))))</f>
        <v/>
      </c>
    </row>
    <row r="981">
      <c r="A981" s="24" t="n"/>
      <c r="B981" s="19" t="n"/>
      <c r="C981" s="19" t="n"/>
      <c r="D981" s="19" t="n"/>
      <c r="E981" s="19" t="n"/>
      <c r="F981" s="19" t="n"/>
      <c r="G981" s="21">
        <f>IF(OR($B981="",$E981=""),"",IF($C981="Sold",-ABS($E981),IF($C981="Adjustment",$E981,ABS($E981))))</f>
        <v/>
      </c>
    </row>
    <row r="982">
      <c r="A982" s="24" t="n"/>
      <c r="B982" s="19" t="n"/>
      <c r="C982" s="19" t="n"/>
      <c r="D982" s="19" t="n"/>
      <c r="E982" s="19" t="n"/>
      <c r="F982" s="19" t="n"/>
      <c r="G982" s="21">
        <f>IF(OR($B982="",$E982=""),"",IF($C982="Sold",-ABS($E982),IF($C982="Adjustment",$E982,ABS($E982))))</f>
        <v/>
      </c>
    </row>
    <row r="983">
      <c r="A983" s="24" t="n"/>
      <c r="B983" s="19" t="n"/>
      <c r="C983" s="19" t="n"/>
      <c r="D983" s="19" t="n"/>
      <c r="E983" s="19" t="n"/>
      <c r="F983" s="19" t="n"/>
      <c r="G983" s="21">
        <f>IF(OR($B983="",$E983=""),"",IF($C983="Sold",-ABS($E983),IF($C983="Adjustment",$E983,ABS($E983))))</f>
        <v/>
      </c>
    </row>
    <row r="984">
      <c r="A984" s="24" t="n"/>
      <c r="B984" s="19" t="n"/>
      <c r="C984" s="19" t="n"/>
      <c r="D984" s="19" t="n"/>
      <c r="E984" s="19" t="n"/>
      <c r="F984" s="19" t="n"/>
      <c r="G984" s="21">
        <f>IF(OR($B984="",$E984=""),"",IF($C984="Sold",-ABS($E984),IF($C984="Adjustment",$E984,ABS($E984))))</f>
        <v/>
      </c>
    </row>
    <row r="985">
      <c r="A985" s="24" t="n"/>
      <c r="B985" s="19" t="n"/>
      <c r="C985" s="19" t="n"/>
      <c r="D985" s="19" t="n"/>
      <c r="E985" s="19" t="n"/>
      <c r="F985" s="19" t="n"/>
      <c r="G985" s="21">
        <f>IF(OR($B985="",$E985=""),"",IF($C985="Sold",-ABS($E985),IF($C985="Adjustment",$E985,ABS($E985))))</f>
        <v/>
      </c>
    </row>
    <row r="986">
      <c r="A986" s="24" t="n"/>
      <c r="B986" s="19" t="n"/>
      <c r="C986" s="19" t="n"/>
      <c r="D986" s="19" t="n"/>
      <c r="E986" s="19" t="n"/>
      <c r="F986" s="19" t="n"/>
      <c r="G986" s="21">
        <f>IF(OR($B986="",$E986=""),"",IF($C986="Sold",-ABS($E986),IF($C986="Adjustment",$E986,ABS($E986))))</f>
        <v/>
      </c>
    </row>
    <row r="987">
      <c r="A987" s="24" t="n"/>
      <c r="B987" s="19" t="n"/>
      <c r="C987" s="19" t="n"/>
      <c r="D987" s="19" t="n"/>
      <c r="E987" s="19" t="n"/>
      <c r="F987" s="19" t="n"/>
      <c r="G987" s="21">
        <f>IF(OR($B987="",$E987=""),"",IF($C987="Sold",-ABS($E987),IF($C987="Adjustment",$E987,ABS($E987))))</f>
        <v/>
      </c>
    </row>
    <row r="988">
      <c r="A988" s="24" t="n"/>
      <c r="B988" s="19" t="n"/>
      <c r="C988" s="19" t="n"/>
      <c r="D988" s="19" t="n"/>
      <c r="E988" s="19" t="n"/>
      <c r="F988" s="19" t="n"/>
      <c r="G988" s="21">
        <f>IF(OR($B988="",$E988=""),"",IF($C988="Sold",-ABS($E988),IF($C988="Adjustment",$E988,ABS($E988))))</f>
        <v/>
      </c>
    </row>
    <row r="989">
      <c r="A989" s="24" t="n"/>
      <c r="B989" s="19" t="n"/>
      <c r="C989" s="19" t="n"/>
      <c r="D989" s="19" t="n"/>
      <c r="E989" s="19" t="n"/>
      <c r="F989" s="19" t="n"/>
      <c r="G989" s="21">
        <f>IF(OR($B989="",$E989=""),"",IF($C989="Sold",-ABS($E989),IF($C989="Adjustment",$E989,ABS($E989))))</f>
        <v/>
      </c>
    </row>
    <row r="990">
      <c r="A990" s="24" t="n"/>
      <c r="B990" s="19" t="n"/>
      <c r="C990" s="19" t="n"/>
      <c r="D990" s="19" t="n"/>
      <c r="E990" s="19" t="n"/>
      <c r="F990" s="19" t="n"/>
      <c r="G990" s="21">
        <f>IF(OR($B990="",$E990=""),"",IF($C990="Sold",-ABS($E990),IF($C990="Adjustment",$E990,ABS($E990))))</f>
        <v/>
      </c>
    </row>
    <row r="991">
      <c r="A991" s="24" t="n"/>
      <c r="B991" s="19" t="n"/>
      <c r="C991" s="19" t="n"/>
      <c r="D991" s="19" t="n"/>
      <c r="E991" s="19" t="n"/>
      <c r="F991" s="19" t="n"/>
      <c r="G991" s="21">
        <f>IF(OR($B991="",$E991=""),"",IF($C991="Sold",-ABS($E991),IF($C991="Adjustment",$E991,ABS($E991))))</f>
        <v/>
      </c>
    </row>
    <row r="992">
      <c r="A992" s="24" t="n"/>
      <c r="B992" s="19" t="n"/>
      <c r="C992" s="19" t="n"/>
      <c r="D992" s="19" t="n"/>
      <c r="E992" s="19" t="n"/>
      <c r="F992" s="19" t="n"/>
      <c r="G992" s="21">
        <f>IF(OR($B992="",$E992=""),"",IF($C992="Sold",-ABS($E992),IF($C992="Adjustment",$E992,ABS($E992))))</f>
        <v/>
      </c>
    </row>
    <row r="993">
      <c r="A993" s="24" t="n"/>
      <c r="B993" s="19" t="n"/>
      <c r="C993" s="19" t="n"/>
      <c r="D993" s="19" t="n"/>
      <c r="E993" s="19" t="n"/>
      <c r="F993" s="19" t="n"/>
      <c r="G993" s="21">
        <f>IF(OR($B993="",$E993=""),"",IF($C993="Sold",-ABS($E993),IF($C993="Adjustment",$E993,ABS($E993))))</f>
        <v/>
      </c>
    </row>
    <row r="994">
      <c r="A994" s="24" t="n"/>
      <c r="B994" s="19" t="n"/>
      <c r="C994" s="19" t="n"/>
      <c r="D994" s="19" t="n"/>
      <c r="E994" s="19" t="n"/>
      <c r="F994" s="19" t="n"/>
      <c r="G994" s="21">
        <f>IF(OR($B994="",$E994=""),"",IF($C994="Sold",-ABS($E994),IF($C994="Adjustment",$E994,ABS($E994))))</f>
        <v/>
      </c>
    </row>
    <row r="995">
      <c r="A995" s="24" t="n"/>
      <c r="B995" s="19" t="n"/>
      <c r="C995" s="19" t="n"/>
      <c r="D995" s="19" t="n"/>
      <c r="E995" s="19" t="n"/>
      <c r="F995" s="19" t="n"/>
      <c r="G995" s="21">
        <f>IF(OR($B995="",$E995=""),"",IF($C995="Sold",-ABS($E995),IF($C995="Adjustment",$E995,ABS($E995))))</f>
        <v/>
      </c>
    </row>
    <row r="996">
      <c r="A996" s="24" t="n"/>
      <c r="B996" s="19" t="n"/>
      <c r="C996" s="19" t="n"/>
      <c r="D996" s="19" t="n"/>
      <c r="E996" s="19" t="n"/>
      <c r="F996" s="19" t="n"/>
      <c r="G996" s="21">
        <f>IF(OR($B996="",$E996=""),"",IF($C996="Sold",-ABS($E996),IF($C996="Adjustment",$E996,ABS($E996))))</f>
        <v/>
      </c>
    </row>
    <row r="997">
      <c r="A997" s="24" t="n"/>
      <c r="B997" s="19" t="n"/>
      <c r="C997" s="19" t="n"/>
      <c r="D997" s="19" t="n"/>
      <c r="E997" s="19" t="n"/>
      <c r="F997" s="19" t="n"/>
      <c r="G997" s="21">
        <f>IF(OR($B997="",$E997=""),"",IF($C997="Sold",-ABS($E997),IF($C997="Adjustment",$E997,ABS($E997))))</f>
        <v/>
      </c>
    </row>
    <row r="998">
      <c r="A998" s="24" t="n"/>
      <c r="B998" s="19" t="n"/>
      <c r="C998" s="19" t="n"/>
      <c r="D998" s="19" t="n"/>
      <c r="E998" s="19" t="n"/>
      <c r="F998" s="19" t="n"/>
      <c r="G998" s="21">
        <f>IF(OR($B998="",$E998=""),"",IF($C998="Sold",-ABS($E998),IF($C998="Adjustment",$E998,ABS($E998))))</f>
        <v/>
      </c>
    </row>
    <row r="999">
      <c r="A999" s="24" t="n"/>
      <c r="B999" s="19" t="n"/>
      <c r="C999" s="19" t="n"/>
      <c r="D999" s="19" t="n"/>
      <c r="E999" s="19" t="n"/>
      <c r="F999" s="19" t="n"/>
      <c r="G999" s="21">
        <f>IF(OR($B999="",$E999=""),"",IF($C999="Sold",-ABS($E999),IF($C999="Adjustment",$E999,ABS($E999))))</f>
        <v/>
      </c>
    </row>
    <row r="1000">
      <c r="A1000" s="24" t="n"/>
      <c r="B1000" s="19" t="n"/>
      <c r="C1000" s="19" t="n"/>
      <c r="D1000" s="19" t="n"/>
      <c r="E1000" s="19" t="n"/>
      <c r="F1000" s="19" t="n"/>
      <c r="G1000" s="21">
        <f>IF(OR($B1000="",$E1000=""),"",IF($C1000="Sold",-ABS($E1000),IF($C1000="Adjustment",$E1000,ABS($E1000))))</f>
        <v/>
      </c>
    </row>
    <row r="1001">
      <c r="A1001" s="24" t="n"/>
      <c r="B1001" s="19" t="n"/>
      <c r="C1001" s="19" t="n"/>
      <c r="D1001" s="19" t="n"/>
      <c r="E1001" s="19" t="n"/>
      <c r="F1001" s="19" t="n"/>
      <c r="G1001" s="21">
        <f>IF(OR($B1001="",$E1001=""),"",IF($C1001="Sold",-ABS($E1001),IF($C1001="Adjustment",$E1001,ABS($E1001))))</f>
        <v/>
      </c>
    </row>
    <row r="1002">
      <c r="A1002" s="24" t="n"/>
      <c r="B1002" s="19" t="n"/>
      <c r="C1002" s="19" t="n"/>
      <c r="D1002" s="19" t="n"/>
      <c r="E1002" s="19" t="n"/>
      <c r="F1002" s="19" t="n"/>
      <c r="G1002" s="21">
        <f>IF(OR($B1002="",$E1002=""),"",IF($C1002="Sold",-ABS($E1002),IF($C1002="Adjustment",$E1002,ABS($E1002))))</f>
        <v/>
      </c>
    </row>
    <row r="1003">
      <c r="A1003" s="24" t="n"/>
      <c r="B1003" s="19" t="n"/>
      <c r="C1003" s="19" t="n"/>
      <c r="D1003" s="19" t="n"/>
      <c r="E1003" s="19" t="n"/>
      <c r="F1003" s="19" t="n"/>
      <c r="G1003" s="21">
        <f>IF(OR($B1003="",$E1003=""),"",IF($C1003="Sold",-ABS($E1003),IF($C1003="Adjustment",$E1003,ABS($E1003))))</f>
        <v/>
      </c>
    </row>
    <row r="1004">
      <c r="A1004" s="24" t="n"/>
      <c r="B1004" s="19" t="n"/>
      <c r="C1004" s="19" t="n"/>
      <c r="D1004" s="19" t="n"/>
      <c r="E1004" s="19" t="n"/>
      <c r="F1004" s="19" t="n"/>
      <c r="G1004" s="21">
        <f>IF(OR($B1004="",$E1004=""),"",IF($C1004="Sold",-ABS($E1004),IF($C1004="Adjustment",$E1004,ABS($E1004))))</f>
        <v/>
      </c>
    </row>
    <row r="1005">
      <c r="A1005" s="24" t="n"/>
      <c r="B1005" s="19" t="n"/>
      <c r="C1005" s="19" t="n"/>
      <c r="D1005" s="19" t="n"/>
      <c r="E1005" s="19" t="n"/>
      <c r="F1005" s="19" t="n"/>
      <c r="G1005" s="21">
        <f>IF(OR($B1005="",$E1005=""),"",IF($C1005="Sold",-ABS($E1005),IF($C1005="Adjustment",$E1005,ABS($E1005))))</f>
        <v/>
      </c>
    </row>
    <row r="1006">
      <c r="A1006" s="24" t="n"/>
      <c r="B1006" s="19" t="n"/>
      <c r="C1006" s="19" t="n"/>
      <c r="D1006" s="19" t="n"/>
      <c r="E1006" s="19" t="n"/>
      <c r="F1006" s="19" t="n"/>
      <c r="G1006" s="21">
        <f>IF(OR($B1006="",$E1006=""),"",IF($C1006="Sold",-ABS($E1006),IF($C1006="Adjustment",$E1006,ABS($E1006))))</f>
        <v/>
      </c>
    </row>
    <row r="1007">
      <c r="A1007" s="24" t="n"/>
      <c r="B1007" s="19" t="n"/>
      <c r="C1007" s="19" t="n"/>
      <c r="D1007" s="19" t="n"/>
      <c r="E1007" s="19" t="n"/>
      <c r="F1007" s="19" t="n"/>
      <c r="G1007" s="21">
        <f>IF(OR($B1007="",$E1007=""),"",IF($C1007="Sold",-ABS($E1007),IF($C1007="Adjustment",$E1007,ABS($E1007))))</f>
        <v/>
      </c>
    </row>
    <row r="1008">
      <c r="A1008" s="24" t="n"/>
      <c r="B1008" s="19" t="n"/>
      <c r="C1008" s="19" t="n"/>
      <c r="D1008" s="19" t="n"/>
      <c r="E1008" s="19" t="n"/>
      <c r="F1008" s="19" t="n"/>
      <c r="G1008" s="21">
        <f>IF(OR($B1008="",$E1008=""),"",IF($C1008="Sold",-ABS($E1008),IF($C1008="Adjustment",$E1008,ABS($E1008))))</f>
        <v/>
      </c>
    </row>
    <row r="1009">
      <c r="A1009" s="24" t="n"/>
      <c r="B1009" s="19" t="n"/>
      <c r="C1009" s="19" t="n"/>
      <c r="D1009" s="19" t="n"/>
      <c r="E1009" s="19" t="n"/>
      <c r="F1009" s="19" t="n"/>
      <c r="G1009" s="21">
        <f>IF(OR($B1009="",$E1009=""),"",IF($C1009="Sold",-ABS($E1009),IF($C1009="Adjustment",$E1009,ABS($E1009))))</f>
        <v/>
      </c>
    </row>
    <row r="1010">
      <c r="A1010" s="24" t="n"/>
      <c r="B1010" s="19" t="n"/>
      <c r="C1010" s="19" t="n"/>
      <c r="D1010" s="19" t="n"/>
      <c r="E1010" s="19" t="n"/>
      <c r="F1010" s="19" t="n"/>
      <c r="G1010" s="21">
        <f>IF(OR($B1010="",$E1010=""),"",IF($C1010="Sold",-ABS($E1010),IF($C1010="Adjustment",$E1010,ABS($E1010))))</f>
        <v/>
      </c>
    </row>
    <row r="1011">
      <c r="A1011" s="24" t="n"/>
      <c r="B1011" s="19" t="n"/>
      <c r="C1011" s="19" t="n"/>
      <c r="D1011" s="19" t="n"/>
      <c r="E1011" s="19" t="n"/>
      <c r="F1011" s="19" t="n"/>
      <c r="G1011" s="21">
        <f>IF(OR($B1011="",$E1011=""),"",IF($C1011="Sold",-ABS($E1011),IF($C1011="Adjustment",$E1011,ABS($E1011))))</f>
        <v/>
      </c>
    </row>
    <row r="1012">
      <c r="A1012" s="24" t="n"/>
      <c r="B1012" s="19" t="n"/>
      <c r="C1012" s="19" t="n"/>
      <c r="D1012" s="19" t="n"/>
      <c r="E1012" s="19" t="n"/>
      <c r="F1012" s="19" t="n"/>
      <c r="G1012" s="21">
        <f>IF(OR($B1012="",$E1012=""),"",IF($C1012="Sold",-ABS($E1012),IF($C1012="Adjustment",$E1012,ABS($E1012))))</f>
        <v/>
      </c>
    </row>
    <row r="1013">
      <c r="A1013" s="24" t="n"/>
      <c r="B1013" s="19" t="n"/>
      <c r="C1013" s="19" t="n"/>
      <c r="D1013" s="19" t="n"/>
      <c r="E1013" s="19" t="n"/>
      <c r="F1013" s="19" t="n"/>
      <c r="G1013" s="21">
        <f>IF(OR($B1013="",$E1013=""),"",IF($C1013="Sold",-ABS($E1013),IF($C1013="Adjustment",$E1013,ABS($E1013))))</f>
        <v/>
      </c>
    </row>
    <row r="1014">
      <c r="A1014" s="24" t="n"/>
      <c r="B1014" s="19" t="n"/>
      <c r="C1014" s="19" t="n"/>
      <c r="D1014" s="19" t="n"/>
      <c r="E1014" s="19" t="n"/>
      <c r="F1014" s="19" t="n"/>
      <c r="G1014" s="21">
        <f>IF(OR($B1014="",$E1014=""),"",IF($C1014="Sold",-ABS($E1014),IF($C1014="Adjustment",$E1014,ABS($E1014))))</f>
        <v/>
      </c>
    </row>
    <row r="1015">
      <c r="A1015" s="24" t="n"/>
      <c r="B1015" s="19" t="n"/>
      <c r="C1015" s="19" t="n"/>
      <c r="D1015" s="19" t="n"/>
      <c r="E1015" s="19" t="n"/>
      <c r="F1015" s="19" t="n"/>
      <c r="G1015" s="21">
        <f>IF(OR($B1015="",$E1015=""),"",IF($C1015="Sold",-ABS($E1015),IF($C1015="Adjustment",$E1015,ABS($E1015))))</f>
        <v/>
      </c>
    </row>
    <row r="1016">
      <c r="A1016" s="24" t="n"/>
      <c r="B1016" s="19" t="n"/>
      <c r="C1016" s="19" t="n"/>
      <c r="D1016" s="19" t="n"/>
      <c r="E1016" s="19" t="n"/>
      <c r="F1016" s="19" t="n"/>
      <c r="G1016" s="21">
        <f>IF(OR($B1016="",$E1016=""),"",IF($C1016="Sold",-ABS($E1016),IF($C1016="Adjustment",$E1016,ABS($E1016))))</f>
        <v/>
      </c>
    </row>
    <row r="1017">
      <c r="A1017" s="24" t="n"/>
      <c r="B1017" s="19" t="n"/>
      <c r="C1017" s="19" t="n"/>
      <c r="D1017" s="19" t="n"/>
      <c r="E1017" s="19" t="n"/>
      <c r="F1017" s="19" t="n"/>
      <c r="G1017" s="21">
        <f>IF(OR($B1017="",$E1017=""),"",IF($C1017="Sold",-ABS($E1017),IF($C1017="Adjustment",$E1017,ABS($E1017))))</f>
        <v/>
      </c>
    </row>
    <row r="1018">
      <c r="A1018" s="24" t="n"/>
      <c r="B1018" s="19" t="n"/>
      <c r="C1018" s="19" t="n"/>
      <c r="D1018" s="19" t="n"/>
      <c r="E1018" s="19" t="n"/>
      <c r="F1018" s="19" t="n"/>
      <c r="G1018" s="21">
        <f>IF(OR($B1018="",$E1018=""),"",IF($C1018="Sold",-ABS($E1018),IF($C1018="Adjustment",$E1018,ABS($E1018))))</f>
        <v/>
      </c>
    </row>
    <row r="1019">
      <c r="A1019" s="24" t="n"/>
      <c r="B1019" s="19" t="n"/>
      <c r="C1019" s="19" t="n"/>
      <c r="D1019" s="19" t="n"/>
      <c r="E1019" s="19" t="n"/>
      <c r="F1019" s="19" t="n"/>
      <c r="G1019" s="21">
        <f>IF(OR($B1019="",$E1019=""),"",IF($C1019="Sold",-ABS($E1019),IF($C1019="Adjustment",$E1019,ABS($E1019))))</f>
        <v/>
      </c>
    </row>
    <row r="1020">
      <c r="A1020" s="24" t="n"/>
      <c r="B1020" s="19" t="n"/>
      <c r="C1020" s="19" t="n"/>
      <c r="D1020" s="19" t="n"/>
      <c r="E1020" s="19" t="n"/>
      <c r="F1020" s="19" t="n"/>
      <c r="G1020" s="21">
        <f>IF(OR($B1020="",$E1020=""),"",IF($C1020="Sold",-ABS($E1020),IF($C1020="Adjustment",$E1020,ABS($E1020))))</f>
        <v/>
      </c>
    </row>
    <row r="1021">
      <c r="A1021" s="24" t="n"/>
      <c r="B1021" s="19" t="n"/>
      <c r="C1021" s="19" t="n"/>
      <c r="D1021" s="19" t="n"/>
      <c r="E1021" s="19" t="n"/>
      <c r="F1021" s="19" t="n"/>
      <c r="G1021" s="21">
        <f>IF(OR($B1021="",$E1021=""),"",IF($C1021="Sold",-ABS($E1021),IF($C1021="Adjustment",$E1021,ABS($E1021))))</f>
        <v/>
      </c>
    </row>
    <row r="1022">
      <c r="A1022" s="24" t="n"/>
      <c r="B1022" s="19" t="n"/>
      <c r="C1022" s="19" t="n"/>
      <c r="D1022" s="19" t="n"/>
      <c r="E1022" s="19" t="n"/>
      <c r="F1022" s="19" t="n"/>
      <c r="G1022" s="21">
        <f>IF(OR($B1022="",$E1022=""),"",IF($C1022="Sold",-ABS($E1022),IF($C1022="Adjustment",$E1022,ABS($E1022))))</f>
        <v/>
      </c>
    </row>
    <row r="1023">
      <c r="A1023" s="24" t="n"/>
      <c r="B1023" s="19" t="n"/>
      <c r="C1023" s="19" t="n"/>
      <c r="D1023" s="19" t="n"/>
      <c r="E1023" s="19" t="n"/>
      <c r="F1023" s="19" t="n"/>
      <c r="G1023" s="21">
        <f>IF(OR($B1023="",$E1023=""),"",IF($C1023="Sold",-ABS($E1023),IF($C1023="Adjustment",$E1023,ABS($E1023))))</f>
        <v/>
      </c>
    </row>
    <row r="1024">
      <c r="A1024" s="24" t="n"/>
      <c r="B1024" s="19" t="n"/>
      <c r="C1024" s="19" t="n"/>
      <c r="D1024" s="19" t="n"/>
      <c r="E1024" s="19" t="n"/>
      <c r="F1024" s="19" t="n"/>
      <c r="G1024" s="21">
        <f>IF(OR($B1024="",$E1024=""),"",IF($C1024="Sold",-ABS($E1024),IF($C1024="Adjustment",$E1024,ABS($E1024))))</f>
        <v/>
      </c>
    </row>
    <row r="1025">
      <c r="A1025" s="24" t="n"/>
      <c r="B1025" s="19" t="n"/>
      <c r="C1025" s="19" t="n"/>
      <c r="D1025" s="19" t="n"/>
      <c r="E1025" s="19" t="n"/>
      <c r="F1025" s="19" t="n"/>
      <c r="G1025" s="21">
        <f>IF(OR($B1025="",$E1025=""),"",IF($C1025="Sold",-ABS($E1025),IF($C1025="Adjustment",$E1025,ABS($E1025))))</f>
        <v/>
      </c>
    </row>
    <row r="1026">
      <c r="A1026" s="24" t="n"/>
      <c r="B1026" s="19" t="n"/>
      <c r="C1026" s="19" t="n"/>
      <c r="D1026" s="19" t="n"/>
      <c r="E1026" s="19" t="n"/>
      <c r="F1026" s="19" t="n"/>
      <c r="G1026" s="21">
        <f>IF(OR($B1026="",$E1026=""),"",IF($C1026="Sold",-ABS($E1026),IF($C1026="Adjustment",$E1026,ABS($E1026))))</f>
        <v/>
      </c>
    </row>
    <row r="1027">
      <c r="A1027" s="24" t="n"/>
      <c r="B1027" s="19" t="n"/>
      <c r="C1027" s="19" t="n"/>
      <c r="D1027" s="19" t="n"/>
      <c r="E1027" s="19" t="n"/>
      <c r="F1027" s="19" t="n"/>
      <c r="G1027" s="21">
        <f>IF(OR($B1027="",$E1027=""),"",IF($C1027="Sold",-ABS($E1027),IF($C1027="Adjustment",$E1027,ABS($E1027))))</f>
        <v/>
      </c>
    </row>
    <row r="1028">
      <c r="A1028" s="24" t="n"/>
      <c r="B1028" s="19" t="n"/>
      <c r="C1028" s="19" t="n"/>
      <c r="D1028" s="19" t="n"/>
      <c r="E1028" s="19" t="n"/>
      <c r="F1028" s="19" t="n"/>
      <c r="G1028" s="21">
        <f>IF(OR($B1028="",$E1028=""),"",IF($C1028="Sold",-ABS($E1028),IF($C1028="Adjustment",$E1028,ABS($E1028))))</f>
        <v/>
      </c>
    </row>
    <row r="1029">
      <c r="A1029" s="24" t="n"/>
      <c r="B1029" s="19" t="n"/>
      <c r="C1029" s="19" t="n"/>
      <c r="D1029" s="19" t="n"/>
      <c r="E1029" s="19" t="n"/>
      <c r="F1029" s="19" t="n"/>
      <c r="G1029" s="21">
        <f>IF(OR($B1029="",$E1029=""),"",IF($C1029="Sold",-ABS($E1029),IF($C1029="Adjustment",$E1029,ABS($E1029))))</f>
        <v/>
      </c>
    </row>
    <row r="1030">
      <c r="A1030" s="24" t="n"/>
      <c r="B1030" s="19" t="n"/>
      <c r="C1030" s="19" t="n"/>
      <c r="D1030" s="19" t="n"/>
      <c r="E1030" s="19" t="n"/>
      <c r="F1030" s="19" t="n"/>
      <c r="G1030" s="21">
        <f>IF(OR($B1030="",$E1030=""),"",IF($C1030="Sold",-ABS($E1030),IF($C1030="Adjustment",$E1030,ABS($E1030))))</f>
        <v/>
      </c>
    </row>
    <row r="1031">
      <c r="A1031" s="24" t="n"/>
      <c r="B1031" s="19" t="n"/>
      <c r="C1031" s="19" t="n"/>
      <c r="D1031" s="19" t="n"/>
      <c r="E1031" s="19" t="n"/>
      <c r="F1031" s="19" t="n"/>
      <c r="G1031" s="21">
        <f>IF(OR($B1031="",$E1031=""),"",IF($C1031="Sold",-ABS($E1031),IF($C1031="Adjustment",$E1031,ABS($E1031))))</f>
        <v/>
      </c>
    </row>
    <row r="1032">
      <c r="A1032" s="24" t="n"/>
      <c r="B1032" s="19" t="n"/>
      <c r="C1032" s="19" t="n"/>
      <c r="D1032" s="19" t="n"/>
      <c r="E1032" s="19" t="n"/>
      <c r="F1032" s="19" t="n"/>
      <c r="G1032" s="21">
        <f>IF(OR($B1032="",$E1032=""),"",IF($C1032="Sold",-ABS($E1032),IF($C1032="Adjustment",$E1032,ABS($E1032))))</f>
        <v/>
      </c>
    </row>
    <row r="1033">
      <c r="A1033" s="24" t="n"/>
      <c r="B1033" s="19" t="n"/>
      <c r="C1033" s="19" t="n"/>
      <c r="D1033" s="19" t="n"/>
      <c r="E1033" s="19" t="n"/>
      <c r="F1033" s="19" t="n"/>
      <c r="G1033" s="21">
        <f>IF(OR($B1033="",$E1033=""),"",IF($C1033="Sold",-ABS($E1033),IF($C1033="Adjustment",$E1033,ABS($E1033))))</f>
        <v/>
      </c>
    </row>
    <row r="1034">
      <c r="A1034" s="24" t="n"/>
      <c r="B1034" s="19" t="n"/>
      <c r="C1034" s="19" t="n"/>
      <c r="D1034" s="19" t="n"/>
      <c r="E1034" s="19" t="n"/>
      <c r="F1034" s="19" t="n"/>
      <c r="G1034" s="21">
        <f>IF(OR($B1034="",$E1034=""),"",IF($C1034="Sold",-ABS($E1034),IF($C1034="Adjustment",$E1034,ABS($E1034))))</f>
        <v/>
      </c>
    </row>
    <row r="1035">
      <c r="A1035" s="24" t="n"/>
      <c r="B1035" s="19" t="n"/>
      <c r="C1035" s="19" t="n"/>
      <c r="D1035" s="19" t="n"/>
      <c r="E1035" s="19" t="n"/>
      <c r="F1035" s="19" t="n"/>
      <c r="G1035" s="21">
        <f>IF(OR($B1035="",$E1035=""),"",IF($C1035="Sold",-ABS($E1035),IF($C1035="Adjustment",$E1035,ABS($E1035))))</f>
        <v/>
      </c>
    </row>
    <row r="1036">
      <c r="A1036" s="24" t="n"/>
      <c r="B1036" s="19" t="n"/>
      <c r="C1036" s="19" t="n"/>
      <c r="D1036" s="19" t="n"/>
      <c r="E1036" s="19" t="n"/>
      <c r="F1036" s="19" t="n"/>
      <c r="G1036" s="21">
        <f>IF(OR($B1036="",$E1036=""),"",IF($C1036="Sold",-ABS($E1036),IF($C1036="Adjustment",$E1036,ABS($E1036))))</f>
        <v/>
      </c>
    </row>
    <row r="1037">
      <c r="A1037" s="24" t="n"/>
      <c r="B1037" s="19" t="n"/>
      <c r="C1037" s="19" t="n"/>
      <c r="D1037" s="19" t="n"/>
      <c r="E1037" s="19" t="n"/>
      <c r="F1037" s="19" t="n"/>
      <c r="G1037" s="21">
        <f>IF(OR($B1037="",$E1037=""),"",IF($C1037="Sold",-ABS($E1037),IF($C1037="Adjustment",$E1037,ABS($E1037))))</f>
        <v/>
      </c>
    </row>
    <row r="1038">
      <c r="A1038" s="24" t="n"/>
      <c r="B1038" s="19" t="n"/>
      <c r="C1038" s="19" t="n"/>
      <c r="D1038" s="19" t="n"/>
      <c r="E1038" s="19" t="n"/>
      <c r="F1038" s="19" t="n"/>
      <c r="G1038" s="21">
        <f>IF(OR($B1038="",$E1038=""),"",IF($C1038="Sold",-ABS($E1038),IF($C1038="Adjustment",$E1038,ABS($E1038))))</f>
        <v/>
      </c>
    </row>
    <row r="1039">
      <c r="A1039" s="24" t="n"/>
      <c r="B1039" s="19" t="n"/>
      <c r="C1039" s="19" t="n"/>
      <c r="D1039" s="19" t="n"/>
      <c r="E1039" s="19" t="n"/>
      <c r="F1039" s="19" t="n"/>
      <c r="G1039" s="21">
        <f>IF(OR($B1039="",$E1039=""),"",IF($C1039="Sold",-ABS($E1039),IF($C1039="Adjustment",$E1039,ABS($E1039))))</f>
        <v/>
      </c>
    </row>
    <row r="1040">
      <c r="A1040" s="24" t="n"/>
      <c r="B1040" s="19" t="n"/>
      <c r="C1040" s="19" t="n"/>
      <c r="D1040" s="19" t="n"/>
      <c r="E1040" s="19" t="n"/>
      <c r="F1040" s="19" t="n"/>
      <c r="G1040" s="21">
        <f>IF(OR($B1040="",$E1040=""),"",IF($C1040="Sold",-ABS($E1040),IF($C1040="Adjustment",$E1040,ABS($E1040))))</f>
        <v/>
      </c>
    </row>
    <row r="1041">
      <c r="A1041" s="24" t="n"/>
      <c r="B1041" s="19" t="n"/>
      <c r="C1041" s="19" t="n"/>
      <c r="D1041" s="19" t="n"/>
      <c r="E1041" s="19" t="n"/>
      <c r="F1041" s="19" t="n"/>
      <c r="G1041" s="21">
        <f>IF(OR($B1041="",$E1041=""),"",IF($C1041="Sold",-ABS($E1041),IF($C1041="Adjustment",$E1041,ABS($E1041))))</f>
        <v/>
      </c>
    </row>
    <row r="1042">
      <c r="A1042" s="24" t="n"/>
      <c r="B1042" s="19" t="n"/>
      <c r="C1042" s="19" t="n"/>
      <c r="D1042" s="19" t="n"/>
      <c r="E1042" s="19" t="n"/>
      <c r="F1042" s="19" t="n"/>
      <c r="G1042" s="21">
        <f>IF(OR($B1042="",$E1042=""),"",IF($C1042="Sold",-ABS($E1042),IF($C1042="Adjustment",$E1042,ABS($E1042))))</f>
        <v/>
      </c>
    </row>
    <row r="1043">
      <c r="A1043" s="24" t="n"/>
      <c r="B1043" s="19" t="n"/>
      <c r="C1043" s="19" t="n"/>
      <c r="D1043" s="19" t="n"/>
      <c r="E1043" s="19" t="n"/>
      <c r="F1043" s="19" t="n"/>
      <c r="G1043" s="21">
        <f>IF(OR($B1043="",$E1043=""),"",IF($C1043="Sold",-ABS($E1043),IF($C1043="Adjustment",$E1043,ABS($E1043))))</f>
        <v/>
      </c>
    </row>
    <row r="1044">
      <c r="A1044" s="24" t="n"/>
      <c r="B1044" s="19" t="n"/>
      <c r="C1044" s="19" t="n"/>
      <c r="D1044" s="19" t="n"/>
      <c r="E1044" s="19" t="n"/>
      <c r="F1044" s="19" t="n"/>
      <c r="G1044" s="21">
        <f>IF(OR($B1044="",$E1044=""),"",IF($C1044="Sold",-ABS($E1044),IF($C1044="Adjustment",$E1044,ABS($E1044))))</f>
        <v/>
      </c>
    </row>
    <row r="1045">
      <c r="A1045" s="24" t="n"/>
      <c r="B1045" s="19" t="n"/>
      <c r="C1045" s="19" t="n"/>
      <c r="D1045" s="19" t="n"/>
      <c r="E1045" s="19" t="n"/>
      <c r="F1045" s="19" t="n"/>
      <c r="G1045" s="21">
        <f>IF(OR($B1045="",$E1045=""),"",IF($C1045="Sold",-ABS($E1045),IF($C1045="Adjustment",$E1045,ABS($E1045))))</f>
        <v/>
      </c>
    </row>
    <row r="1046">
      <c r="A1046" s="24" t="n"/>
      <c r="B1046" s="19" t="n"/>
      <c r="C1046" s="19" t="n"/>
      <c r="D1046" s="19" t="n"/>
      <c r="E1046" s="19" t="n"/>
      <c r="F1046" s="19" t="n"/>
      <c r="G1046" s="21">
        <f>IF(OR($B1046="",$E1046=""),"",IF($C1046="Sold",-ABS($E1046),IF($C1046="Adjustment",$E1046,ABS($E1046))))</f>
        <v/>
      </c>
    </row>
    <row r="1047">
      <c r="A1047" s="24" t="n"/>
      <c r="B1047" s="19" t="n"/>
      <c r="C1047" s="19" t="n"/>
      <c r="D1047" s="19" t="n"/>
      <c r="E1047" s="19" t="n"/>
      <c r="F1047" s="19" t="n"/>
      <c r="G1047" s="21">
        <f>IF(OR($B1047="",$E1047=""),"",IF($C1047="Sold",-ABS($E1047),IF($C1047="Adjustment",$E1047,ABS($E1047))))</f>
        <v/>
      </c>
    </row>
    <row r="1048">
      <c r="A1048" s="24" t="n"/>
      <c r="B1048" s="19" t="n"/>
      <c r="C1048" s="19" t="n"/>
      <c r="D1048" s="19" t="n"/>
      <c r="E1048" s="19" t="n"/>
      <c r="F1048" s="19" t="n"/>
      <c r="G1048" s="21">
        <f>IF(OR($B1048="",$E1048=""),"",IF($C1048="Sold",-ABS($E1048),IF($C1048="Adjustment",$E1048,ABS($E1048))))</f>
        <v/>
      </c>
    </row>
    <row r="1049">
      <c r="A1049" s="24" t="n"/>
      <c r="B1049" s="19" t="n"/>
      <c r="C1049" s="19" t="n"/>
      <c r="D1049" s="19" t="n"/>
      <c r="E1049" s="19" t="n"/>
      <c r="F1049" s="19" t="n"/>
      <c r="G1049" s="21">
        <f>IF(OR($B1049="",$E1049=""),"",IF($C1049="Sold",-ABS($E1049),IF($C1049="Adjustment",$E1049,ABS($E1049))))</f>
        <v/>
      </c>
    </row>
    <row r="1050">
      <c r="A1050" s="24" t="n"/>
      <c r="B1050" s="19" t="n"/>
      <c r="C1050" s="19" t="n"/>
      <c r="D1050" s="19" t="n"/>
      <c r="E1050" s="19" t="n"/>
      <c r="F1050" s="19" t="n"/>
      <c r="G1050" s="21">
        <f>IF(OR($B1050="",$E1050=""),"",IF($C1050="Sold",-ABS($E1050),IF($C1050="Adjustment",$E1050,ABS($E1050))))</f>
        <v/>
      </c>
    </row>
    <row r="1051">
      <c r="A1051" s="24" t="n"/>
      <c r="B1051" s="19" t="n"/>
      <c r="C1051" s="19" t="n"/>
      <c r="D1051" s="19" t="n"/>
      <c r="E1051" s="19" t="n"/>
      <c r="F1051" s="19" t="n"/>
      <c r="G1051" s="21">
        <f>IF(OR($B1051="",$E1051=""),"",IF($C1051="Sold",-ABS($E1051),IF($C1051="Adjustment",$E1051,ABS($E1051))))</f>
        <v/>
      </c>
    </row>
    <row r="1052">
      <c r="A1052" s="24" t="n"/>
      <c r="B1052" s="19" t="n"/>
      <c r="C1052" s="19" t="n"/>
      <c r="D1052" s="19" t="n"/>
      <c r="E1052" s="19" t="n"/>
      <c r="F1052" s="19" t="n"/>
      <c r="G1052" s="21">
        <f>IF(OR($B1052="",$E1052=""),"",IF($C1052="Sold",-ABS($E1052),IF($C1052="Adjustment",$E1052,ABS($E1052))))</f>
        <v/>
      </c>
    </row>
    <row r="1053">
      <c r="A1053" s="24" t="n"/>
      <c r="B1053" s="19" t="n"/>
      <c r="C1053" s="19" t="n"/>
      <c r="D1053" s="19" t="n"/>
      <c r="E1053" s="19" t="n"/>
      <c r="F1053" s="19" t="n"/>
      <c r="G1053" s="21">
        <f>IF(OR($B1053="",$E1053=""),"",IF($C1053="Sold",-ABS($E1053),IF($C1053="Adjustment",$E1053,ABS($E1053))))</f>
        <v/>
      </c>
    </row>
    <row r="1054">
      <c r="A1054" s="24" t="n"/>
      <c r="B1054" s="19" t="n"/>
      <c r="C1054" s="19" t="n"/>
      <c r="D1054" s="19" t="n"/>
      <c r="E1054" s="19" t="n"/>
      <c r="F1054" s="19" t="n"/>
      <c r="G1054" s="21">
        <f>IF(OR($B1054="",$E1054=""),"",IF($C1054="Sold",-ABS($E1054),IF($C1054="Adjustment",$E1054,ABS($E1054))))</f>
        <v/>
      </c>
    </row>
    <row r="1055">
      <c r="A1055" s="24" t="n"/>
      <c r="B1055" s="19" t="n"/>
      <c r="C1055" s="19" t="n"/>
      <c r="D1055" s="19" t="n"/>
      <c r="E1055" s="19" t="n"/>
      <c r="F1055" s="19" t="n"/>
      <c r="G1055" s="21">
        <f>IF(OR($B1055="",$E1055=""),"",IF($C1055="Sold",-ABS($E1055),IF($C1055="Adjustment",$E1055,ABS($E1055))))</f>
        <v/>
      </c>
    </row>
    <row r="1056">
      <c r="A1056" s="24" t="n"/>
      <c r="B1056" s="19" t="n"/>
      <c r="C1056" s="19" t="n"/>
      <c r="D1056" s="19" t="n"/>
      <c r="E1056" s="19" t="n"/>
      <c r="F1056" s="19" t="n"/>
      <c r="G1056" s="21">
        <f>IF(OR($B1056="",$E1056=""),"",IF($C1056="Sold",-ABS($E1056),IF($C1056="Adjustment",$E1056,ABS($E1056))))</f>
        <v/>
      </c>
    </row>
    <row r="1057">
      <c r="A1057" s="24" t="n"/>
      <c r="B1057" s="19" t="n"/>
      <c r="C1057" s="19" t="n"/>
      <c r="D1057" s="19" t="n"/>
      <c r="E1057" s="19" t="n"/>
      <c r="F1057" s="19" t="n"/>
      <c r="G1057" s="21">
        <f>IF(OR($B1057="",$E1057=""),"",IF($C1057="Sold",-ABS($E1057),IF($C1057="Adjustment",$E1057,ABS($E1057))))</f>
        <v/>
      </c>
    </row>
    <row r="1058">
      <c r="A1058" s="24" t="n"/>
      <c r="B1058" s="19" t="n"/>
      <c r="C1058" s="19" t="n"/>
      <c r="D1058" s="19" t="n"/>
      <c r="E1058" s="19" t="n"/>
      <c r="F1058" s="19" t="n"/>
      <c r="G1058" s="21">
        <f>IF(OR($B1058="",$E1058=""),"",IF($C1058="Sold",-ABS($E1058),IF($C1058="Adjustment",$E1058,ABS($E1058))))</f>
        <v/>
      </c>
    </row>
    <row r="1059">
      <c r="A1059" s="24" t="n"/>
      <c r="B1059" s="19" t="n"/>
      <c r="C1059" s="19" t="n"/>
      <c r="D1059" s="19" t="n"/>
      <c r="E1059" s="19" t="n"/>
      <c r="F1059" s="19" t="n"/>
      <c r="G1059" s="21">
        <f>IF(OR($B1059="",$E1059=""),"",IF($C1059="Sold",-ABS($E1059),IF($C1059="Adjustment",$E1059,ABS($E1059))))</f>
        <v/>
      </c>
    </row>
    <row r="1060">
      <c r="A1060" s="24" t="n"/>
      <c r="B1060" s="19" t="n"/>
      <c r="C1060" s="19" t="n"/>
      <c r="D1060" s="19" t="n"/>
      <c r="E1060" s="19" t="n"/>
      <c r="F1060" s="19" t="n"/>
      <c r="G1060" s="21">
        <f>IF(OR($B1060="",$E1060=""),"",IF($C1060="Sold",-ABS($E1060),IF($C1060="Adjustment",$E1060,ABS($E1060))))</f>
        <v/>
      </c>
    </row>
    <row r="1061">
      <c r="A1061" s="24" t="n"/>
      <c r="B1061" s="19" t="n"/>
      <c r="C1061" s="19" t="n"/>
      <c r="D1061" s="19" t="n"/>
      <c r="E1061" s="19" t="n"/>
      <c r="F1061" s="19" t="n"/>
      <c r="G1061" s="21">
        <f>IF(OR($B1061="",$E1061=""),"",IF($C1061="Sold",-ABS($E1061),IF($C1061="Adjustment",$E1061,ABS($E1061))))</f>
        <v/>
      </c>
    </row>
    <row r="1062">
      <c r="A1062" s="24" t="n"/>
      <c r="B1062" s="19" t="n"/>
      <c r="C1062" s="19" t="n"/>
      <c r="D1062" s="19" t="n"/>
      <c r="E1062" s="19" t="n"/>
      <c r="F1062" s="19" t="n"/>
      <c r="G1062" s="21">
        <f>IF(OR($B1062="",$E1062=""),"",IF($C1062="Sold",-ABS($E1062),IF($C1062="Adjustment",$E1062,ABS($E1062))))</f>
        <v/>
      </c>
    </row>
    <row r="1063">
      <c r="A1063" s="24" t="n"/>
      <c r="B1063" s="19" t="n"/>
      <c r="C1063" s="19" t="n"/>
      <c r="D1063" s="19" t="n"/>
      <c r="E1063" s="19" t="n"/>
      <c r="F1063" s="19" t="n"/>
      <c r="G1063" s="21">
        <f>IF(OR($B1063="",$E1063=""),"",IF($C1063="Sold",-ABS($E1063),IF($C1063="Adjustment",$E1063,ABS($E1063))))</f>
        <v/>
      </c>
    </row>
    <row r="1064">
      <c r="A1064" s="24" t="n"/>
      <c r="B1064" s="19" t="n"/>
      <c r="C1064" s="19" t="n"/>
      <c r="D1064" s="19" t="n"/>
      <c r="E1064" s="19" t="n"/>
      <c r="F1064" s="19" t="n"/>
      <c r="G1064" s="21">
        <f>IF(OR($B1064="",$E1064=""),"",IF($C1064="Sold",-ABS($E1064),IF($C1064="Adjustment",$E1064,ABS($E1064))))</f>
        <v/>
      </c>
    </row>
    <row r="1065">
      <c r="A1065" s="24" t="n"/>
      <c r="B1065" s="19" t="n"/>
      <c r="C1065" s="19" t="n"/>
      <c r="D1065" s="19" t="n"/>
      <c r="E1065" s="19" t="n"/>
      <c r="F1065" s="19" t="n"/>
      <c r="G1065" s="21">
        <f>IF(OR($B1065="",$E1065=""),"",IF($C1065="Sold",-ABS($E1065),IF($C1065="Adjustment",$E1065,ABS($E1065))))</f>
        <v/>
      </c>
    </row>
    <row r="1066">
      <c r="A1066" s="24" t="n"/>
      <c r="B1066" s="19" t="n"/>
      <c r="C1066" s="19" t="n"/>
      <c r="D1066" s="19" t="n"/>
      <c r="E1066" s="19" t="n"/>
      <c r="F1066" s="19" t="n"/>
      <c r="G1066" s="21">
        <f>IF(OR($B1066="",$E1066=""),"",IF($C1066="Sold",-ABS($E1066),IF($C1066="Adjustment",$E1066,ABS($E1066))))</f>
        <v/>
      </c>
    </row>
    <row r="1067">
      <c r="A1067" s="24" t="n"/>
      <c r="B1067" s="19" t="n"/>
      <c r="C1067" s="19" t="n"/>
      <c r="D1067" s="19" t="n"/>
      <c r="E1067" s="19" t="n"/>
      <c r="F1067" s="19" t="n"/>
      <c r="G1067" s="21">
        <f>IF(OR($B1067="",$E1067=""),"",IF($C1067="Sold",-ABS($E1067),IF($C1067="Adjustment",$E1067,ABS($E1067))))</f>
        <v/>
      </c>
    </row>
    <row r="1068">
      <c r="A1068" s="24" t="n"/>
      <c r="B1068" s="19" t="n"/>
      <c r="C1068" s="19" t="n"/>
      <c r="D1068" s="19" t="n"/>
      <c r="E1068" s="19" t="n"/>
      <c r="F1068" s="19" t="n"/>
      <c r="G1068" s="21">
        <f>IF(OR($B1068="",$E1068=""),"",IF($C1068="Sold",-ABS($E1068),IF($C1068="Adjustment",$E1068,ABS($E1068))))</f>
        <v/>
      </c>
    </row>
    <row r="1069">
      <c r="A1069" s="24" t="n"/>
      <c r="B1069" s="19" t="n"/>
      <c r="C1069" s="19" t="n"/>
      <c r="D1069" s="19" t="n"/>
      <c r="E1069" s="19" t="n"/>
      <c r="F1069" s="19" t="n"/>
      <c r="G1069" s="21">
        <f>IF(OR($B1069="",$E1069=""),"",IF($C1069="Sold",-ABS($E1069),IF($C1069="Adjustment",$E1069,ABS($E1069))))</f>
        <v/>
      </c>
    </row>
    <row r="1070">
      <c r="A1070" s="24" t="n"/>
      <c r="B1070" s="19" t="n"/>
      <c r="C1070" s="19" t="n"/>
      <c r="D1070" s="19" t="n"/>
      <c r="E1070" s="19" t="n"/>
      <c r="F1070" s="19" t="n"/>
      <c r="G1070" s="21">
        <f>IF(OR($B1070="",$E1070=""),"",IF($C1070="Sold",-ABS($E1070),IF($C1070="Adjustment",$E1070,ABS($E1070))))</f>
        <v/>
      </c>
    </row>
    <row r="1071">
      <c r="A1071" s="24" t="n"/>
      <c r="B1071" s="19" t="n"/>
      <c r="C1071" s="19" t="n"/>
      <c r="D1071" s="19" t="n"/>
      <c r="E1071" s="19" t="n"/>
      <c r="F1071" s="19" t="n"/>
      <c r="G1071" s="21">
        <f>IF(OR($B1071="",$E1071=""),"",IF($C1071="Sold",-ABS($E1071),IF($C1071="Adjustment",$E1071,ABS($E1071))))</f>
        <v/>
      </c>
    </row>
    <row r="1072">
      <c r="A1072" s="24" t="n"/>
      <c r="B1072" s="19" t="n"/>
      <c r="C1072" s="19" t="n"/>
      <c r="D1072" s="19" t="n"/>
      <c r="E1072" s="19" t="n"/>
      <c r="F1072" s="19" t="n"/>
      <c r="G1072" s="21">
        <f>IF(OR($B1072="",$E1072=""),"",IF($C1072="Sold",-ABS($E1072),IF($C1072="Adjustment",$E1072,ABS($E1072))))</f>
        <v/>
      </c>
    </row>
    <row r="1073">
      <c r="A1073" s="24" t="n"/>
      <c r="B1073" s="19" t="n"/>
      <c r="C1073" s="19" t="n"/>
      <c r="D1073" s="19" t="n"/>
      <c r="E1073" s="19" t="n"/>
      <c r="F1073" s="19" t="n"/>
      <c r="G1073" s="21">
        <f>IF(OR($B1073="",$E1073=""),"",IF($C1073="Sold",-ABS($E1073),IF($C1073="Adjustment",$E1073,ABS($E1073))))</f>
        <v/>
      </c>
    </row>
    <row r="1074">
      <c r="A1074" s="24" t="n"/>
      <c r="B1074" s="19" t="n"/>
      <c r="C1074" s="19" t="n"/>
      <c r="D1074" s="19" t="n"/>
      <c r="E1074" s="19" t="n"/>
      <c r="F1074" s="19" t="n"/>
      <c r="G1074" s="21">
        <f>IF(OR($B1074="",$E1074=""),"",IF($C1074="Sold",-ABS($E1074),IF($C1074="Adjustment",$E1074,ABS($E1074))))</f>
        <v/>
      </c>
    </row>
    <row r="1075">
      <c r="A1075" s="24" t="n"/>
      <c r="B1075" s="19" t="n"/>
      <c r="C1075" s="19" t="n"/>
      <c r="D1075" s="19" t="n"/>
      <c r="E1075" s="19" t="n"/>
      <c r="F1075" s="19" t="n"/>
      <c r="G1075" s="21">
        <f>IF(OR($B1075="",$E1075=""),"",IF($C1075="Sold",-ABS($E1075),IF($C1075="Adjustment",$E1075,ABS($E1075))))</f>
        <v/>
      </c>
    </row>
    <row r="1076">
      <c r="A1076" s="24" t="n"/>
      <c r="B1076" s="19" t="n"/>
      <c r="C1076" s="19" t="n"/>
      <c r="D1076" s="19" t="n"/>
      <c r="E1076" s="19" t="n"/>
      <c r="F1076" s="19" t="n"/>
      <c r="G1076" s="21">
        <f>IF(OR($B1076="",$E1076=""),"",IF($C1076="Sold",-ABS($E1076),IF($C1076="Adjustment",$E1076,ABS($E1076))))</f>
        <v/>
      </c>
    </row>
    <row r="1077">
      <c r="A1077" s="24" t="n"/>
      <c r="B1077" s="19" t="n"/>
      <c r="C1077" s="19" t="n"/>
      <c r="D1077" s="19" t="n"/>
      <c r="E1077" s="19" t="n"/>
      <c r="F1077" s="19" t="n"/>
      <c r="G1077" s="21">
        <f>IF(OR($B1077="",$E1077=""),"",IF($C1077="Sold",-ABS($E1077),IF($C1077="Adjustment",$E1077,ABS($E1077))))</f>
        <v/>
      </c>
    </row>
    <row r="1078">
      <c r="A1078" s="24" t="n"/>
      <c r="B1078" s="19" t="n"/>
      <c r="C1078" s="19" t="n"/>
      <c r="D1078" s="19" t="n"/>
      <c r="E1078" s="19" t="n"/>
      <c r="F1078" s="19" t="n"/>
      <c r="G1078" s="21">
        <f>IF(OR($B1078="",$E1078=""),"",IF($C1078="Sold",-ABS($E1078),IF($C1078="Adjustment",$E1078,ABS($E1078))))</f>
        <v/>
      </c>
    </row>
    <row r="1079">
      <c r="A1079" s="24" t="n"/>
      <c r="B1079" s="19" t="n"/>
      <c r="C1079" s="19" t="n"/>
      <c r="D1079" s="19" t="n"/>
      <c r="E1079" s="19" t="n"/>
      <c r="F1079" s="19" t="n"/>
      <c r="G1079" s="21">
        <f>IF(OR($B1079="",$E1079=""),"",IF($C1079="Sold",-ABS($E1079),IF($C1079="Adjustment",$E1079,ABS($E1079))))</f>
        <v/>
      </c>
    </row>
    <row r="1080">
      <c r="A1080" s="24" t="n"/>
      <c r="B1080" s="19" t="n"/>
      <c r="C1080" s="19" t="n"/>
      <c r="D1080" s="19" t="n"/>
      <c r="E1080" s="19" t="n"/>
      <c r="F1080" s="19" t="n"/>
      <c r="G1080" s="21">
        <f>IF(OR($B1080="",$E1080=""),"",IF($C1080="Sold",-ABS($E1080),IF($C1080="Adjustment",$E1080,ABS($E1080))))</f>
        <v/>
      </c>
    </row>
    <row r="1081">
      <c r="A1081" s="24" t="n"/>
      <c r="B1081" s="19" t="n"/>
      <c r="C1081" s="19" t="n"/>
      <c r="D1081" s="19" t="n"/>
      <c r="E1081" s="19" t="n"/>
      <c r="F1081" s="19" t="n"/>
      <c r="G1081" s="21">
        <f>IF(OR($B1081="",$E1081=""),"",IF($C1081="Sold",-ABS($E1081),IF($C1081="Adjustment",$E1081,ABS($E1081))))</f>
        <v/>
      </c>
    </row>
    <row r="1082">
      <c r="A1082" s="24" t="n"/>
      <c r="B1082" s="19" t="n"/>
      <c r="C1082" s="19" t="n"/>
      <c r="D1082" s="19" t="n"/>
      <c r="E1082" s="19" t="n"/>
      <c r="F1082" s="19" t="n"/>
      <c r="G1082" s="21">
        <f>IF(OR($B1082="",$E1082=""),"",IF($C1082="Sold",-ABS($E1082),IF($C1082="Adjustment",$E1082,ABS($E1082))))</f>
        <v/>
      </c>
    </row>
    <row r="1083">
      <c r="A1083" s="24" t="n"/>
      <c r="B1083" s="19" t="n"/>
      <c r="C1083" s="19" t="n"/>
      <c r="D1083" s="19" t="n"/>
      <c r="E1083" s="19" t="n"/>
      <c r="F1083" s="19" t="n"/>
      <c r="G1083" s="21">
        <f>IF(OR($B1083="",$E1083=""),"",IF($C1083="Sold",-ABS($E1083),IF($C1083="Adjustment",$E1083,ABS($E1083))))</f>
        <v/>
      </c>
    </row>
    <row r="1084">
      <c r="A1084" s="24" t="n"/>
      <c r="B1084" s="19" t="n"/>
      <c r="C1084" s="19" t="n"/>
      <c r="D1084" s="19" t="n"/>
      <c r="E1084" s="19" t="n"/>
      <c r="F1084" s="19" t="n"/>
      <c r="G1084" s="21">
        <f>IF(OR($B1084="",$E1084=""),"",IF($C1084="Sold",-ABS($E1084),IF($C1084="Adjustment",$E1084,ABS($E1084))))</f>
        <v/>
      </c>
    </row>
    <row r="1085">
      <c r="A1085" s="24" t="n"/>
      <c r="B1085" s="19" t="n"/>
      <c r="C1085" s="19" t="n"/>
      <c r="D1085" s="19" t="n"/>
      <c r="E1085" s="19" t="n"/>
      <c r="F1085" s="19" t="n"/>
      <c r="G1085" s="21">
        <f>IF(OR($B1085="",$E1085=""),"",IF($C1085="Sold",-ABS($E1085),IF($C1085="Adjustment",$E1085,ABS($E1085))))</f>
        <v/>
      </c>
    </row>
    <row r="1086">
      <c r="A1086" s="24" t="n"/>
      <c r="B1086" s="19" t="n"/>
      <c r="C1086" s="19" t="n"/>
      <c r="D1086" s="19" t="n"/>
      <c r="E1086" s="19" t="n"/>
      <c r="F1086" s="19" t="n"/>
      <c r="G1086" s="21">
        <f>IF(OR($B1086="",$E1086=""),"",IF($C1086="Sold",-ABS($E1086),IF($C1086="Adjustment",$E1086,ABS($E1086))))</f>
        <v/>
      </c>
    </row>
    <row r="1087">
      <c r="A1087" s="24" t="n"/>
      <c r="B1087" s="19" t="n"/>
      <c r="C1087" s="19" t="n"/>
      <c r="D1087" s="19" t="n"/>
      <c r="E1087" s="19" t="n"/>
      <c r="F1087" s="19" t="n"/>
      <c r="G1087" s="21">
        <f>IF(OR($B1087="",$E1087=""),"",IF($C1087="Sold",-ABS($E1087),IF($C1087="Adjustment",$E1087,ABS($E1087))))</f>
        <v/>
      </c>
    </row>
    <row r="1088">
      <c r="A1088" s="24" t="n"/>
      <c r="B1088" s="19" t="n"/>
      <c r="C1088" s="19" t="n"/>
      <c r="D1088" s="19" t="n"/>
      <c r="E1088" s="19" t="n"/>
      <c r="F1088" s="19" t="n"/>
      <c r="G1088" s="21">
        <f>IF(OR($B1088="",$E1088=""),"",IF($C1088="Sold",-ABS($E1088),IF($C1088="Adjustment",$E1088,ABS($E1088))))</f>
        <v/>
      </c>
    </row>
    <row r="1089">
      <c r="A1089" s="24" t="n"/>
      <c r="B1089" s="19" t="n"/>
      <c r="C1089" s="19" t="n"/>
      <c r="D1089" s="19" t="n"/>
      <c r="E1089" s="19" t="n"/>
      <c r="F1089" s="19" t="n"/>
      <c r="G1089" s="21">
        <f>IF(OR($B1089="",$E1089=""),"",IF($C1089="Sold",-ABS($E1089),IF($C1089="Adjustment",$E1089,ABS($E1089))))</f>
        <v/>
      </c>
    </row>
    <row r="1090">
      <c r="A1090" s="24" t="n"/>
      <c r="B1090" s="19" t="n"/>
      <c r="C1090" s="19" t="n"/>
      <c r="D1090" s="19" t="n"/>
      <c r="E1090" s="19" t="n"/>
      <c r="F1090" s="19" t="n"/>
      <c r="G1090" s="21">
        <f>IF(OR($B1090="",$E1090=""),"",IF($C1090="Sold",-ABS($E1090),IF($C1090="Adjustment",$E1090,ABS($E1090))))</f>
        <v/>
      </c>
    </row>
    <row r="1091">
      <c r="A1091" s="24" t="n"/>
      <c r="B1091" s="19" t="n"/>
      <c r="C1091" s="19" t="n"/>
      <c r="D1091" s="19" t="n"/>
      <c r="E1091" s="19" t="n"/>
      <c r="F1091" s="19" t="n"/>
      <c r="G1091" s="21">
        <f>IF(OR($B1091="",$E1091=""),"",IF($C1091="Sold",-ABS($E1091),IF($C1091="Adjustment",$E1091,ABS($E1091))))</f>
        <v/>
      </c>
    </row>
    <row r="1092">
      <c r="A1092" s="24" t="n"/>
      <c r="B1092" s="19" t="n"/>
      <c r="C1092" s="19" t="n"/>
      <c r="D1092" s="19" t="n"/>
      <c r="E1092" s="19" t="n"/>
      <c r="F1092" s="19" t="n"/>
      <c r="G1092" s="21">
        <f>IF(OR($B1092="",$E1092=""),"",IF($C1092="Sold",-ABS($E1092),IF($C1092="Adjustment",$E1092,ABS($E1092))))</f>
        <v/>
      </c>
    </row>
    <row r="1093">
      <c r="A1093" s="24" t="n"/>
      <c r="B1093" s="19" t="n"/>
      <c r="C1093" s="19" t="n"/>
      <c r="D1093" s="19" t="n"/>
      <c r="E1093" s="19" t="n"/>
      <c r="F1093" s="19" t="n"/>
      <c r="G1093" s="21">
        <f>IF(OR($B1093="",$E1093=""),"",IF($C1093="Sold",-ABS($E1093),IF($C1093="Adjustment",$E1093,ABS($E1093))))</f>
        <v/>
      </c>
    </row>
    <row r="1094">
      <c r="A1094" s="24" t="n"/>
      <c r="B1094" s="19" t="n"/>
      <c r="C1094" s="19" t="n"/>
      <c r="D1094" s="19" t="n"/>
      <c r="E1094" s="19" t="n"/>
      <c r="F1094" s="19" t="n"/>
      <c r="G1094" s="21">
        <f>IF(OR($B1094="",$E1094=""),"",IF($C1094="Sold",-ABS($E1094),IF($C1094="Adjustment",$E1094,ABS($E1094))))</f>
        <v/>
      </c>
    </row>
    <row r="1095">
      <c r="A1095" s="24" t="n"/>
      <c r="B1095" s="19" t="n"/>
      <c r="C1095" s="19" t="n"/>
      <c r="D1095" s="19" t="n"/>
      <c r="E1095" s="19" t="n"/>
      <c r="F1095" s="19" t="n"/>
      <c r="G1095" s="21">
        <f>IF(OR($B1095="",$E1095=""),"",IF($C1095="Sold",-ABS($E1095),IF($C1095="Adjustment",$E1095,ABS($E1095))))</f>
        <v/>
      </c>
    </row>
    <row r="1096">
      <c r="A1096" s="24" t="n"/>
      <c r="B1096" s="19" t="n"/>
      <c r="C1096" s="19" t="n"/>
      <c r="D1096" s="19" t="n"/>
      <c r="E1096" s="19" t="n"/>
      <c r="F1096" s="19" t="n"/>
      <c r="G1096" s="21">
        <f>IF(OR($B1096="",$E1096=""),"",IF($C1096="Sold",-ABS($E1096),IF($C1096="Adjustment",$E1096,ABS($E1096))))</f>
        <v/>
      </c>
    </row>
    <row r="1097">
      <c r="A1097" s="24" t="n"/>
      <c r="B1097" s="19" t="n"/>
      <c r="C1097" s="19" t="n"/>
      <c r="D1097" s="19" t="n"/>
      <c r="E1097" s="19" t="n"/>
      <c r="F1097" s="19" t="n"/>
      <c r="G1097" s="21">
        <f>IF(OR($B1097="",$E1097=""),"",IF($C1097="Sold",-ABS($E1097),IF($C1097="Adjustment",$E1097,ABS($E1097))))</f>
        <v/>
      </c>
    </row>
    <row r="1098">
      <c r="A1098" s="24" t="n"/>
      <c r="B1098" s="19" t="n"/>
      <c r="C1098" s="19" t="n"/>
      <c r="D1098" s="19" t="n"/>
      <c r="E1098" s="19" t="n"/>
      <c r="F1098" s="19" t="n"/>
      <c r="G1098" s="21">
        <f>IF(OR($B1098="",$E1098=""),"",IF($C1098="Sold",-ABS($E1098),IF($C1098="Adjustment",$E1098,ABS($E1098))))</f>
        <v/>
      </c>
    </row>
    <row r="1099">
      <c r="A1099" s="24" t="n"/>
      <c r="B1099" s="19" t="n"/>
      <c r="C1099" s="19" t="n"/>
      <c r="D1099" s="19" t="n"/>
      <c r="E1099" s="19" t="n"/>
      <c r="F1099" s="19" t="n"/>
      <c r="G1099" s="21">
        <f>IF(OR($B1099="",$E1099=""),"",IF($C1099="Sold",-ABS($E1099),IF($C1099="Adjustment",$E1099,ABS($E1099))))</f>
        <v/>
      </c>
    </row>
    <row r="1100">
      <c r="A1100" s="24" t="n"/>
      <c r="B1100" s="19" t="n"/>
      <c r="C1100" s="19" t="n"/>
      <c r="D1100" s="19" t="n"/>
      <c r="E1100" s="19" t="n"/>
      <c r="F1100" s="19" t="n"/>
      <c r="G1100" s="21">
        <f>IF(OR($B1100="",$E1100=""),"",IF($C1100="Sold",-ABS($E1100),IF($C1100="Adjustment",$E1100,ABS($E1100))))</f>
        <v/>
      </c>
    </row>
    <row r="1101">
      <c r="A1101" s="24" t="n"/>
      <c r="B1101" s="19" t="n"/>
      <c r="C1101" s="19" t="n"/>
      <c r="D1101" s="19" t="n"/>
      <c r="E1101" s="19" t="n"/>
      <c r="F1101" s="19" t="n"/>
      <c r="G1101" s="21">
        <f>IF(OR($B1101="",$E1101=""),"",IF($C1101="Sold",-ABS($E1101),IF($C1101="Adjustment",$E1101,ABS($E1101))))</f>
        <v/>
      </c>
    </row>
    <row r="1102">
      <c r="A1102" s="24" t="n"/>
      <c r="B1102" s="19" t="n"/>
      <c r="C1102" s="19" t="n"/>
      <c r="D1102" s="19" t="n"/>
      <c r="E1102" s="19" t="n"/>
      <c r="F1102" s="19" t="n"/>
      <c r="G1102" s="21">
        <f>IF(OR($B1102="",$E1102=""),"",IF($C1102="Sold",-ABS($E1102),IF($C1102="Adjustment",$E1102,ABS($E1102))))</f>
        <v/>
      </c>
    </row>
    <row r="1103">
      <c r="A1103" s="24" t="n"/>
      <c r="B1103" s="19" t="n"/>
      <c r="C1103" s="19" t="n"/>
      <c r="D1103" s="19" t="n"/>
      <c r="E1103" s="19" t="n"/>
      <c r="F1103" s="19" t="n"/>
      <c r="G1103" s="21">
        <f>IF(OR($B1103="",$E1103=""),"",IF($C1103="Sold",-ABS($E1103),IF($C1103="Adjustment",$E1103,ABS($E1103))))</f>
        <v/>
      </c>
    </row>
    <row r="1104">
      <c r="A1104" s="24" t="n"/>
      <c r="B1104" s="19" t="n"/>
      <c r="C1104" s="19" t="n"/>
      <c r="D1104" s="19" t="n"/>
      <c r="E1104" s="19" t="n"/>
      <c r="F1104" s="19" t="n"/>
      <c r="G1104" s="21">
        <f>IF(OR($B1104="",$E1104=""),"",IF($C1104="Sold",-ABS($E1104),IF($C1104="Adjustment",$E1104,ABS($E1104))))</f>
        <v/>
      </c>
    </row>
    <row r="1105">
      <c r="A1105" s="24" t="n"/>
      <c r="B1105" s="19" t="n"/>
      <c r="C1105" s="19" t="n"/>
      <c r="D1105" s="19" t="n"/>
      <c r="E1105" s="19" t="n"/>
      <c r="F1105" s="19" t="n"/>
      <c r="G1105" s="21">
        <f>IF(OR($B1105="",$E1105=""),"",IF($C1105="Sold",-ABS($E1105),IF($C1105="Adjustment",$E1105,ABS($E1105))))</f>
        <v/>
      </c>
    </row>
    <row r="1106">
      <c r="A1106" s="24" t="n"/>
      <c r="B1106" s="19" t="n"/>
      <c r="C1106" s="19" t="n"/>
      <c r="D1106" s="19" t="n"/>
      <c r="E1106" s="19" t="n"/>
      <c r="F1106" s="19" t="n"/>
      <c r="G1106" s="21">
        <f>IF(OR($B1106="",$E1106=""),"",IF($C1106="Sold",-ABS($E1106),IF($C1106="Adjustment",$E1106,ABS($E1106))))</f>
        <v/>
      </c>
    </row>
    <row r="1107">
      <c r="A1107" s="24" t="n"/>
      <c r="B1107" s="19" t="n"/>
      <c r="C1107" s="19" t="n"/>
      <c r="D1107" s="19" t="n"/>
      <c r="E1107" s="19" t="n"/>
      <c r="F1107" s="19" t="n"/>
      <c r="G1107" s="21">
        <f>IF(OR($B1107="",$E1107=""),"",IF($C1107="Sold",-ABS($E1107),IF($C1107="Adjustment",$E1107,ABS($E1107))))</f>
        <v/>
      </c>
    </row>
    <row r="1108">
      <c r="A1108" s="24" t="n"/>
      <c r="B1108" s="19" t="n"/>
      <c r="C1108" s="19" t="n"/>
      <c r="D1108" s="19" t="n"/>
      <c r="E1108" s="19" t="n"/>
      <c r="F1108" s="19" t="n"/>
      <c r="G1108" s="21">
        <f>IF(OR($B1108="",$E1108=""),"",IF($C1108="Sold",-ABS($E1108),IF($C1108="Adjustment",$E1108,ABS($E1108))))</f>
        <v/>
      </c>
    </row>
    <row r="1109">
      <c r="A1109" s="24" t="n"/>
      <c r="B1109" s="19" t="n"/>
      <c r="C1109" s="19" t="n"/>
      <c r="D1109" s="19" t="n"/>
      <c r="E1109" s="19" t="n"/>
      <c r="F1109" s="19" t="n"/>
      <c r="G1109" s="21">
        <f>IF(OR($B1109="",$E1109=""),"",IF($C1109="Sold",-ABS($E1109),IF($C1109="Adjustment",$E1109,ABS($E1109))))</f>
        <v/>
      </c>
    </row>
    <row r="1110">
      <c r="A1110" s="24" t="n"/>
      <c r="B1110" s="19" t="n"/>
      <c r="C1110" s="19" t="n"/>
      <c r="D1110" s="19" t="n"/>
      <c r="E1110" s="19" t="n"/>
      <c r="F1110" s="19" t="n"/>
      <c r="G1110" s="21">
        <f>IF(OR($B1110="",$E1110=""),"",IF($C1110="Sold",-ABS($E1110),IF($C1110="Adjustment",$E1110,ABS($E1110))))</f>
        <v/>
      </c>
    </row>
    <row r="1111">
      <c r="A1111" s="24" t="n"/>
      <c r="B1111" s="19" t="n"/>
      <c r="C1111" s="19" t="n"/>
      <c r="D1111" s="19" t="n"/>
      <c r="E1111" s="19" t="n"/>
      <c r="F1111" s="19" t="n"/>
      <c r="G1111" s="21">
        <f>IF(OR($B1111="",$E1111=""),"",IF($C1111="Sold",-ABS($E1111),IF($C1111="Adjustment",$E1111,ABS($E1111))))</f>
        <v/>
      </c>
    </row>
    <row r="1112">
      <c r="A1112" s="24" t="n"/>
      <c r="B1112" s="19" t="n"/>
      <c r="C1112" s="19" t="n"/>
      <c r="D1112" s="19" t="n"/>
      <c r="E1112" s="19" t="n"/>
      <c r="F1112" s="19" t="n"/>
      <c r="G1112" s="21">
        <f>IF(OR($B1112="",$E1112=""),"",IF($C1112="Sold",-ABS($E1112),IF($C1112="Adjustment",$E1112,ABS($E1112))))</f>
        <v/>
      </c>
    </row>
    <row r="1113">
      <c r="A1113" s="24" t="n"/>
      <c r="B1113" s="19" t="n"/>
      <c r="C1113" s="19" t="n"/>
      <c r="D1113" s="19" t="n"/>
      <c r="E1113" s="19" t="n"/>
      <c r="F1113" s="19" t="n"/>
      <c r="G1113" s="21">
        <f>IF(OR($B1113="",$E1113=""),"",IF($C1113="Sold",-ABS($E1113),IF($C1113="Adjustment",$E1113,ABS($E1113))))</f>
        <v/>
      </c>
    </row>
    <row r="1114">
      <c r="A1114" s="24" t="n"/>
      <c r="B1114" s="19" t="n"/>
      <c r="C1114" s="19" t="n"/>
      <c r="D1114" s="19" t="n"/>
      <c r="E1114" s="19" t="n"/>
      <c r="F1114" s="19" t="n"/>
      <c r="G1114" s="21">
        <f>IF(OR($B1114="",$E1114=""),"",IF($C1114="Sold",-ABS($E1114),IF($C1114="Adjustment",$E1114,ABS($E1114))))</f>
        <v/>
      </c>
    </row>
    <row r="1115">
      <c r="A1115" s="24" t="n"/>
      <c r="B1115" s="19" t="n"/>
      <c r="C1115" s="19" t="n"/>
      <c r="D1115" s="19" t="n"/>
      <c r="E1115" s="19" t="n"/>
      <c r="F1115" s="19" t="n"/>
      <c r="G1115" s="21">
        <f>IF(OR($B1115="",$E1115=""),"",IF($C1115="Sold",-ABS($E1115),IF($C1115="Adjustment",$E1115,ABS($E1115))))</f>
        <v/>
      </c>
    </row>
    <row r="1116">
      <c r="A1116" s="24" t="n"/>
      <c r="B1116" s="19" t="n"/>
      <c r="C1116" s="19" t="n"/>
      <c r="D1116" s="19" t="n"/>
      <c r="E1116" s="19" t="n"/>
      <c r="F1116" s="19" t="n"/>
      <c r="G1116" s="21">
        <f>IF(OR($B1116="",$E1116=""),"",IF($C1116="Sold",-ABS($E1116),IF($C1116="Adjustment",$E1116,ABS($E1116))))</f>
        <v/>
      </c>
    </row>
    <row r="1117">
      <c r="A1117" s="24" t="n"/>
      <c r="B1117" s="19" t="n"/>
      <c r="C1117" s="19" t="n"/>
      <c r="D1117" s="19" t="n"/>
      <c r="E1117" s="19" t="n"/>
      <c r="F1117" s="19" t="n"/>
      <c r="G1117" s="21">
        <f>IF(OR($B1117="",$E1117=""),"",IF($C1117="Sold",-ABS($E1117),IF($C1117="Adjustment",$E1117,ABS($E1117))))</f>
        <v/>
      </c>
    </row>
    <row r="1118">
      <c r="A1118" s="24" t="n"/>
      <c r="B1118" s="19" t="n"/>
      <c r="C1118" s="19" t="n"/>
      <c r="D1118" s="19" t="n"/>
      <c r="E1118" s="19" t="n"/>
      <c r="F1118" s="19" t="n"/>
      <c r="G1118" s="21">
        <f>IF(OR($B1118="",$E1118=""),"",IF($C1118="Sold",-ABS($E1118),IF($C1118="Adjustment",$E1118,ABS($E1118))))</f>
        <v/>
      </c>
    </row>
    <row r="1119">
      <c r="A1119" s="24" t="n"/>
      <c r="B1119" s="19" t="n"/>
      <c r="C1119" s="19" t="n"/>
      <c r="D1119" s="19" t="n"/>
      <c r="E1119" s="19" t="n"/>
      <c r="F1119" s="19" t="n"/>
      <c r="G1119" s="21">
        <f>IF(OR($B1119="",$E1119=""),"",IF($C1119="Sold",-ABS($E1119),IF($C1119="Adjustment",$E1119,ABS($E1119))))</f>
        <v/>
      </c>
    </row>
    <row r="1120">
      <c r="A1120" s="24" t="n"/>
      <c r="B1120" s="19" t="n"/>
      <c r="C1120" s="19" t="n"/>
      <c r="D1120" s="19" t="n"/>
      <c r="E1120" s="19" t="n"/>
      <c r="F1120" s="19" t="n"/>
      <c r="G1120" s="21">
        <f>IF(OR($B1120="",$E1120=""),"",IF($C1120="Sold",-ABS($E1120),IF($C1120="Adjustment",$E1120,ABS($E1120))))</f>
        <v/>
      </c>
    </row>
    <row r="1121">
      <c r="A1121" s="24" t="n"/>
      <c r="B1121" s="19" t="n"/>
      <c r="C1121" s="19" t="n"/>
      <c r="D1121" s="19" t="n"/>
      <c r="E1121" s="19" t="n"/>
      <c r="F1121" s="19" t="n"/>
      <c r="G1121" s="21">
        <f>IF(OR($B1121="",$E1121=""),"",IF($C1121="Sold",-ABS($E1121),IF($C1121="Adjustment",$E1121,ABS($E1121))))</f>
        <v/>
      </c>
    </row>
    <row r="1122">
      <c r="A1122" s="24" t="n"/>
      <c r="B1122" s="19" t="n"/>
      <c r="C1122" s="19" t="n"/>
      <c r="D1122" s="19" t="n"/>
      <c r="E1122" s="19" t="n"/>
      <c r="F1122" s="19" t="n"/>
      <c r="G1122" s="21">
        <f>IF(OR($B1122="",$E1122=""),"",IF($C1122="Sold",-ABS($E1122),IF($C1122="Adjustment",$E1122,ABS($E1122))))</f>
        <v/>
      </c>
    </row>
    <row r="1123">
      <c r="A1123" s="24" t="n"/>
      <c r="B1123" s="19" t="n"/>
      <c r="C1123" s="19" t="n"/>
      <c r="D1123" s="19" t="n"/>
      <c r="E1123" s="19" t="n"/>
      <c r="F1123" s="19" t="n"/>
      <c r="G1123" s="21">
        <f>IF(OR($B1123="",$E1123=""),"",IF($C1123="Sold",-ABS($E1123),IF($C1123="Adjustment",$E1123,ABS($E1123))))</f>
        <v/>
      </c>
    </row>
    <row r="1124">
      <c r="A1124" s="24" t="n"/>
      <c r="B1124" s="19" t="n"/>
      <c r="C1124" s="19" t="n"/>
      <c r="D1124" s="19" t="n"/>
      <c r="E1124" s="19" t="n"/>
      <c r="F1124" s="19" t="n"/>
      <c r="G1124" s="21">
        <f>IF(OR($B1124="",$E1124=""),"",IF($C1124="Sold",-ABS($E1124),IF($C1124="Adjustment",$E1124,ABS($E1124))))</f>
        <v/>
      </c>
    </row>
    <row r="1125">
      <c r="A1125" s="24" t="n"/>
      <c r="B1125" s="19" t="n"/>
      <c r="C1125" s="19" t="n"/>
      <c r="D1125" s="19" t="n"/>
      <c r="E1125" s="19" t="n"/>
      <c r="F1125" s="19" t="n"/>
      <c r="G1125" s="21">
        <f>IF(OR($B1125="",$E1125=""),"",IF($C1125="Sold",-ABS($E1125),IF($C1125="Adjustment",$E1125,ABS($E1125))))</f>
        <v/>
      </c>
    </row>
    <row r="1126">
      <c r="A1126" s="24" t="n"/>
      <c r="B1126" s="19" t="n"/>
      <c r="C1126" s="19" t="n"/>
      <c r="D1126" s="19" t="n"/>
      <c r="E1126" s="19" t="n"/>
      <c r="F1126" s="19" t="n"/>
      <c r="G1126" s="21">
        <f>IF(OR($B1126="",$E1126=""),"",IF($C1126="Sold",-ABS($E1126),IF($C1126="Adjustment",$E1126,ABS($E1126))))</f>
        <v/>
      </c>
    </row>
    <row r="1127">
      <c r="A1127" s="24" t="n"/>
      <c r="B1127" s="19" t="n"/>
      <c r="C1127" s="19" t="n"/>
      <c r="D1127" s="19" t="n"/>
      <c r="E1127" s="19" t="n"/>
      <c r="F1127" s="19" t="n"/>
      <c r="G1127" s="21">
        <f>IF(OR($B1127="",$E1127=""),"",IF($C1127="Sold",-ABS($E1127),IF($C1127="Adjustment",$E1127,ABS($E1127))))</f>
        <v/>
      </c>
    </row>
    <row r="1128">
      <c r="A1128" s="24" t="n"/>
      <c r="B1128" s="19" t="n"/>
      <c r="C1128" s="19" t="n"/>
      <c r="D1128" s="19" t="n"/>
      <c r="E1128" s="19" t="n"/>
      <c r="F1128" s="19" t="n"/>
      <c r="G1128" s="21">
        <f>IF(OR($B1128="",$E1128=""),"",IF($C1128="Sold",-ABS($E1128),IF($C1128="Adjustment",$E1128,ABS($E1128))))</f>
        <v/>
      </c>
    </row>
    <row r="1129">
      <c r="A1129" s="24" t="n"/>
      <c r="B1129" s="19" t="n"/>
      <c r="C1129" s="19" t="n"/>
      <c r="D1129" s="19" t="n"/>
      <c r="E1129" s="19" t="n"/>
      <c r="F1129" s="19" t="n"/>
      <c r="G1129" s="21">
        <f>IF(OR($B1129="",$E1129=""),"",IF($C1129="Sold",-ABS($E1129),IF($C1129="Adjustment",$E1129,ABS($E1129))))</f>
        <v/>
      </c>
    </row>
    <row r="1130">
      <c r="A1130" s="24" t="n"/>
      <c r="B1130" s="19" t="n"/>
      <c r="C1130" s="19" t="n"/>
      <c r="D1130" s="19" t="n"/>
      <c r="E1130" s="19" t="n"/>
      <c r="F1130" s="19" t="n"/>
      <c r="G1130" s="21">
        <f>IF(OR($B1130="",$E1130=""),"",IF($C1130="Sold",-ABS($E1130),IF($C1130="Adjustment",$E1130,ABS($E1130))))</f>
        <v/>
      </c>
    </row>
    <row r="1131">
      <c r="A1131" s="24" t="n"/>
      <c r="B1131" s="19" t="n"/>
      <c r="C1131" s="19" t="n"/>
      <c r="D1131" s="19" t="n"/>
      <c r="E1131" s="19" t="n"/>
      <c r="F1131" s="19" t="n"/>
      <c r="G1131" s="21">
        <f>IF(OR($B1131="",$E1131=""),"",IF($C1131="Sold",-ABS($E1131),IF($C1131="Adjustment",$E1131,ABS($E1131))))</f>
        <v/>
      </c>
    </row>
    <row r="1132">
      <c r="A1132" s="24" t="n"/>
      <c r="B1132" s="19" t="n"/>
      <c r="C1132" s="19" t="n"/>
      <c r="D1132" s="19" t="n"/>
      <c r="E1132" s="19" t="n"/>
      <c r="F1132" s="19" t="n"/>
      <c r="G1132" s="21">
        <f>IF(OR($B1132="",$E1132=""),"",IF($C1132="Sold",-ABS($E1132),IF($C1132="Adjustment",$E1132,ABS($E1132))))</f>
        <v/>
      </c>
    </row>
    <row r="1133">
      <c r="A1133" s="24" t="n"/>
      <c r="B1133" s="19" t="n"/>
      <c r="C1133" s="19" t="n"/>
      <c r="D1133" s="19" t="n"/>
      <c r="E1133" s="19" t="n"/>
      <c r="F1133" s="19" t="n"/>
      <c r="G1133" s="21">
        <f>IF(OR($B1133="",$E1133=""),"",IF($C1133="Sold",-ABS($E1133),IF($C1133="Adjustment",$E1133,ABS($E1133))))</f>
        <v/>
      </c>
    </row>
    <row r="1134">
      <c r="A1134" s="24" t="n"/>
      <c r="B1134" s="19" t="n"/>
      <c r="C1134" s="19" t="n"/>
      <c r="D1134" s="19" t="n"/>
      <c r="E1134" s="19" t="n"/>
      <c r="F1134" s="19" t="n"/>
      <c r="G1134" s="21">
        <f>IF(OR($B1134="",$E1134=""),"",IF($C1134="Sold",-ABS($E1134),IF($C1134="Adjustment",$E1134,ABS($E1134))))</f>
        <v/>
      </c>
    </row>
    <row r="1135">
      <c r="A1135" s="24" t="n"/>
      <c r="B1135" s="19" t="n"/>
      <c r="C1135" s="19" t="n"/>
      <c r="D1135" s="19" t="n"/>
      <c r="E1135" s="19" t="n"/>
      <c r="F1135" s="19" t="n"/>
      <c r="G1135" s="21">
        <f>IF(OR($B1135="",$E1135=""),"",IF($C1135="Sold",-ABS($E1135),IF($C1135="Adjustment",$E1135,ABS($E1135))))</f>
        <v/>
      </c>
    </row>
    <row r="1136">
      <c r="A1136" s="24" t="n"/>
      <c r="B1136" s="19" t="n"/>
      <c r="C1136" s="19" t="n"/>
      <c r="D1136" s="19" t="n"/>
      <c r="E1136" s="19" t="n"/>
      <c r="F1136" s="19" t="n"/>
      <c r="G1136" s="21">
        <f>IF(OR($B1136="",$E1136=""),"",IF($C1136="Sold",-ABS($E1136),IF($C1136="Adjustment",$E1136,ABS($E1136))))</f>
        <v/>
      </c>
    </row>
    <row r="1137">
      <c r="A1137" s="24" t="n"/>
      <c r="B1137" s="19" t="n"/>
      <c r="C1137" s="19" t="n"/>
      <c r="D1137" s="19" t="n"/>
      <c r="E1137" s="19" t="n"/>
      <c r="F1137" s="19" t="n"/>
      <c r="G1137" s="21">
        <f>IF(OR($B1137="",$E1137=""),"",IF($C1137="Sold",-ABS($E1137),IF($C1137="Adjustment",$E1137,ABS($E1137))))</f>
        <v/>
      </c>
    </row>
    <row r="1138">
      <c r="A1138" s="24" t="n"/>
      <c r="B1138" s="19" t="n"/>
      <c r="C1138" s="19" t="n"/>
      <c r="D1138" s="19" t="n"/>
      <c r="E1138" s="19" t="n"/>
      <c r="F1138" s="19" t="n"/>
      <c r="G1138" s="21">
        <f>IF(OR($B1138="",$E1138=""),"",IF($C1138="Sold",-ABS($E1138),IF($C1138="Adjustment",$E1138,ABS($E1138))))</f>
        <v/>
      </c>
    </row>
    <row r="1139">
      <c r="A1139" s="24" t="n"/>
      <c r="B1139" s="19" t="n"/>
      <c r="C1139" s="19" t="n"/>
      <c r="D1139" s="19" t="n"/>
      <c r="E1139" s="19" t="n"/>
      <c r="F1139" s="19" t="n"/>
      <c r="G1139" s="21">
        <f>IF(OR($B1139="",$E1139=""),"",IF($C1139="Sold",-ABS($E1139),IF($C1139="Adjustment",$E1139,ABS($E1139))))</f>
        <v/>
      </c>
    </row>
    <row r="1140">
      <c r="A1140" s="24" t="n"/>
      <c r="B1140" s="19" t="n"/>
      <c r="C1140" s="19" t="n"/>
      <c r="D1140" s="19" t="n"/>
      <c r="E1140" s="19" t="n"/>
      <c r="F1140" s="19" t="n"/>
      <c r="G1140" s="21">
        <f>IF(OR($B1140="",$E1140=""),"",IF($C1140="Sold",-ABS($E1140),IF($C1140="Adjustment",$E1140,ABS($E1140))))</f>
        <v/>
      </c>
    </row>
    <row r="1141">
      <c r="A1141" s="24" t="n"/>
      <c r="B1141" s="19" t="n"/>
      <c r="C1141" s="19" t="n"/>
      <c r="D1141" s="19" t="n"/>
      <c r="E1141" s="19" t="n"/>
      <c r="F1141" s="19" t="n"/>
      <c r="G1141" s="21">
        <f>IF(OR($B1141="",$E1141=""),"",IF($C1141="Sold",-ABS($E1141),IF($C1141="Adjustment",$E1141,ABS($E1141))))</f>
        <v/>
      </c>
    </row>
    <row r="1142">
      <c r="A1142" s="24" t="n"/>
      <c r="B1142" s="19" t="n"/>
      <c r="C1142" s="19" t="n"/>
      <c r="D1142" s="19" t="n"/>
      <c r="E1142" s="19" t="n"/>
      <c r="F1142" s="19" t="n"/>
      <c r="G1142" s="21">
        <f>IF(OR($B1142="",$E1142=""),"",IF($C1142="Sold",-ABS($E1142),IF($C1142="Adjustment",$E1142,ABS($E1142))))</f>
        <v/>
      </c>
    </row>
    <row r="1143">
      <c r="A1143" s="24" t="n"/>
      <c r="B1143" s="19" t="n"/>
      <c r="C1143" s="19" t="n"/>
      <c r="D1143" s="19" t="n"/>
      <c r="E1143" s="19" t="n"/>
      <c r="F1143" s="19" t="n"/>
      <c r="G1143" s="21">
        <f>IF(OR($B1143="",$E1143=""),"",IF($C1143="Sold",-ABS($E1143),IF($C1143="Adjustment",$E1143,ABS($E1143))))</f>
        <v/>
      </c>
    </row>
    <row r="1144">
      <c r="A1144" s="24" t="n"/>
      <c r="B1144" s="19" t="n"/>
      <c r="C1144" s="19" t="n"/>
      <c r="D1144" s="19" t="n"/>
      <c r="E1144" s="19" t="n"/>
      <c r="F1144" s="19" t="n"/>
      <c r="G1144" s="21">
        <f>IF(OR($B1144="",$E1144=""),"",IF($C1144="Sold",-ABS($E1144),IF($C1144="Adjustment",$E1144,ABS($E1144))))</f>
        <v/>
      </c>
    </row>
    <row r="1145">
      <c r="A1145" s="24" t="n"/>
      <c r="B1145" s="19" t="n"/>
      <c r="C1145" s="19" t="n"/>
      <c r="D1145" s="19" t="n"/>
      <c r="E1145" s="19" t="n"/>
      <c r="F1145" s="19" t="n"/>
      <c r="G1145" s="21">
        <f>IF(OR($B1145="",$E1145=""),"",IF($C1145="Sold",-ABS($E1145),IF($C1145="Adjustment",$E1145,ABS($E1145))))</f>
        <v/>
      </c>
    </row>
    <row r="1146">
      <c r="A1146" s="24" t="n"/>
      <c r="B1146" s="19" t="n"/>
      <c r="C1146" s="19" t="n"/>
      <c r="D1146" s="19" t="n"/>
      <c r="E1146" s="19" t="n"/>
      <c r="F1146" s="19" t="n"/>
      <c r="G1146" s="21">
        <f>IF(OR($B1146="",$E1146=""),"",IF($C1146="Sold",-ABS($E1146),IF($C1146="Adjustment",$E1146,ABS($E1146))))</f>
        <v/>
      </c>
    </row>
    <row r="1147">
      <c r="A1147" s="24" t="n"/>
      <c r="B1147" s="19" t="n"/>
      <c r="C1147" s="19" t="n"/>
      <c r="D1147" s="19" t="n"/>
      <c r="E1147" s="19" t="n"/>
      <c r="F1147" s="19" t="n"/>
      <c r="G1147" s="21">
        <f>IF(OR($B1147="",$E1147=""),"",IF($C1147="Sold",-ABS($E1147),IF($C1147="Adjustment",$E1147,ABS($E1147))))</f>
        <v/>
      </c>
    </row>
    <row r="1148">
      <c r="A1148" s="24" t="n"/>
      <c r="B1148" s="19" t="n"/>
      <c r="C1148" s="19" t="n"/>
      <c r="D1148" s="19" t="n"/>
      <c r="E1148" s="19" t="n"/>
      <c r="F1148" s="19" t="n"/>
      <c r="G1148" s="21">
        <f>IF(OR($B1148="",$E1148=""),"",IF($C1148="Sold",-ABS($E1148),IF($C1148="Adjustment",$E1148,ABS($E1148))))</f>
        <v/>
      </c>
    </row>
    <row r="1149">
      <c r="A1149" s="24" t="n"/>
      <c r="B1149" s="19" t="n"/>
      <c r="C1149" s="19" t="n"/>
      <c r="D1149" s="19" t="n"/>
      <c r="E1149" s="19" t="n"/>
      <c r="F1149" s="19" t="n"/>
      <c r="G1149" s="21">
        <f>IF(OR($B1149="",$E1149=""),"",IF($C1149="Sold",-ABS($E1149),IF($C1149="Adjustment",$E1149,ABS($E1149))))</f>
        <v/>
      </c>
    </row>
    <row r="1150">
      <c r="A1150" s="24" t="n"/>
      <c r="B1150" s="19" t="n"/>
      <c r="C1150" s="19" t="n"/>
      <c r="D1150" s="19" t="n"/>
      <c r="E1150" s="19" t="n"/>
      <c r="F1150" s="19" t="n"/>
      <c r="G1150" s="21">
        <f>IF(OR($B1150="",$E1150=""),"",IF($C1150="Sold",-ABS($E1150),IF($C1150="Adjustment",$E1150,ABS($E1150))))</f>
        <v/>
      </c>
    </row>
    <row r="1151">
      <c r="A1151" s="24" t="n"/>
      <c r="B1151" s="19" t="n"/>
      <c r="C1151" s="19" t="n"/>
      <c r="D1151" s="19" t="n"/>
      <c r="E1151" s="19" t="n"/>
      <c r="F1151" s="19" t="n"/>
      <c r="G1151" s="21">
        <f>IF(OR($B1151="",$E1151=""),"",IF($C1151="Sold",-ABS($E1151),IF($C1151="Adjustment",$E1151,ABS($E1151))))</f>
        <v/>
      </c>
    </row>
    <row r="1152">
      <c r="A1152" s="24" t="n"/>
      <c r="B1152" s="19" t="n"/>
      <c r="C1152" s="19" t="n"/>
      <c r="D1152" s="19" t="n"/>
      <c r="E1152" s="19" t="n"/>
      <c r="F1152" s="19" t="n"/>
      <c r="G1152" s="21">
        <f>IF(OR($B1152="",$E1152=""),"",IF($C1152="Sold",-ABS($E1152),IF($C1152="Adjustment",$E1152,ABS($E1152))))</f>
        <v/>
      </c>
    </row>
    <row r="1153">
      <c r="A1153" s="24" t="n"/>
      <c r="B1153" s="19" t="n"/>
      <c r="C1153" s="19" t="n"/>
      <c r="D1153" s="19" t="n"/>
      <c r="E1153" s="19" t="n"/>
      <c r="F1153" s="19" t="n"/>
      <c r="G1153" s="21">
        <f>IF(OR($B1153="",$E1153=""),"",IF($C1153="Sold",-ABS($E1153),IF($C1153="Adjustment",$E1153,ABS($E1153))))</f>
        <v/>
      </c>
    </row>
    <row r="1154">
      <c r="A1154" s="24" t="n"/>
      <c r="B1154" s="19" t="n"/>
      <c r="C1154" s="19" t="n"/>
      <c r="D1154" s="19" t="n"/>
      <c r="E1154" s="19" t="n"/>
      <c r="F1154" s="19" t="n"/>
      <c r="G1154" s="21">
        <f>IF(OR($B1154="",$E1154=""),"",IF($C1154="Sold",-ABS($E1154),IF($C1154="Adjustment",$E1154,ABS($E1154))))</f>
        <v/>
      </c>
    </row>
    <row r="1155">
      <c r="A1155" s="24" t="n"/>
      <c r="B1155" s="19" t="n"/>
      <c r="C1155" s="19" t="n"/>
      <c r="D1155" s="19" t="n"/>
      <c r="E1155" s="19" t="n"/>
      <c r="F1155" s="19" t="n"/>
      <c r="G1155" s="21">
        <f>IF(OR($B1155="",$E1155=""),"",IF($C1155="Sold",-ABS($E1155),IF($C1155="Adjustment",$E1155,ABS($E1155))))</f>
        <v/>
      </c>
    </row>
    <row r="1156">
      <c r="A1156" s="24" t="n"/>
      <c r="B1156" s="19" t="n"/>
      <c r="C1156" s="19" t="n"/>
      <c r="D1156" s="19" t="n"/>
      <c r="E1156" s="19" t="n"/>
      <c r="F1156" s="19" t="n"/>
      <c r="G1156" s="21">
        <f>IF(OR($B1156="",$E1156=""),"",IF($C1156="Sold",-ABS($E1156),IF($C1156="Adjustment",$E1156,ABS($E1156))))</f>
        <v/>
      </c>
    </row>
    <row r="1157">
      <c r="A1157" s="24" t="n"/>
      <c r="B1157" s="19" t="n"/>
      <c r="C1157" s="19" t="n"/>
      <c r="D1157" s="19" t="n"/>
      <c r="E1157" s="19" t="n"/>
      <c r="F1157" s="19" t="n"/>
      <c r="G1157" s="21">
        <f>IF(OR($B1157="",$E1157=""),"",IF($C1157="Sold",-ABS($E1157),IF($C1157="Adjustment",$E1157,ABS($E1157))))</f>
        <v/>
      </c>
    </row>
    <row r="1158">
      <c r="A1158" s="24" t="n"/>
      <c r="B1158" s="19" t="n"/>
      <c r="C1158" s="19" t="n"/>
      <c r="D1158" s="19" t="n"/>
      <c r="E1158" s="19" t="n"/>
      <c r="F1158" s="19" t="n"/>
      <c r="G1158" s="21">
        <f>IF(OR($B1158="",$E1158=""),"",IF($C1158="Sold",-ABS($E1158),IF($C1158="Adjustment",$E1158,ABS($E1158))))</f>
        <v/>
      </c>
    </row>
    <row r="1159">
      <c r="A1159" s="24" t="n"/>
      <c r="B1159" s="19" t="n"/>
      <c r="C1159" s="19" t="n"/>
      <c r="D1159" s="19" t="n"/>
      <c r="E1159" s="19" t="n"/>
      <c r="F1159" s="19" t="n"/>
      <c r="G1159" s="21">
        <f>IF(OR($B1159="",$E1159=""),"",IF($C1159="Sold",-ABS($E1159),IF($C1159="Adjustment",$E1159,ABS($E1159))))</f>
        <v/>
      </c>
    </row>
    <row r="1160">
      <c r="A1160" s="24" t="n"/>
      <c r="B1160" s="19" t="n"/>
      <c r="C1160" s="19" t="n"/>
      <c r="D1160" s="19" t="n"/>
      <c r="E1160" s="19" t="n"/>
      <c r="F1160" s="19" t="n"/>
      <c r="G1160" s="21">
        <f>IF(OR($B1160="",$E1160=""),"",IF($C1160="Sold",-ABS($E1160),IF($C1160="Adjustment",$E1160,ABS($E1160))))</f>
        <v/>
      </c>
    </row>
    <row r="1161">
      <c r="A1161" s="24" t="n"/>
      <c r="B1161" s="19" t="n"/>
      <c r="C1161" s="19" t="n"/>
      <c r="D1161" s="19" t="n"/>
      <c r="E1161" s="19" t="n"/>
      <c r="F1161" s="19" t="n"/>
      <c r="G1161" s="21">
        <f>IF(OR($B1161="",$E1161=""),"",IF($C1161="Sold",-ABS($E1161),IF($C1161="Adjustment",$E1161,ABS($E1161))))</f>
        <v/>
      </c>
    </row>
    <row r="1162">
      <c r="A1162" s="24" t="n"/>
      <c r="B1162" s="19" t="n"/>
      <c r="C1162" s="19" t="n"/>
      <c r="D1162" s="19" t="n"/>
      <c r="E1162" s="19" t="n"/>
      <c r="F1162" s="19" t="n"/>
      <c r="G1162" s="21">
        <f>IF(OR($B1162="",$E1162=""),"",IF($C1162="Sold",-ABS($E1162),IF($C1162="Adjustment",$E1162,ABS($E1162))))</f>
        <v/>
      </c>
    </row>
    <row r="1163">
      <c r="A1163" s="24" t="n"/>
      <c r="B1163" s="19" t="n"/>
      <c r="C1163" s="19" t="n"/>
      <c r="D1163" s="19" t="n"/>
      <c r="E1163" s="19" t="n"/>
      <c r="F1163" s="19" t="n"/>
      <c r="G1163" s="21">
        <f>IF(OR($B1163="",$E1163=""),"",IF($C1163="Sold",-ABS($E1163),IF($C1163="Adjustment",$E1163,ABS($E1163))))</f>
        <v/>
      </c>
    </row>
    <row r="1164">
      <c r="A1164" s="24" t="n"/>
      <c r="B1164" s="19" t="n"/>
      <c r="C1164" s="19" t="n"/>
      <c r="D1164" s="19" t="n"/>
      <c r="E1164" s="19" t="n"/>
      <c r="F1164" s="19" t="n"/>
      <c r="G1164" s="21">
        <f>IF(OR($B1164="",$E1164=""),"",IF($C1164="Sold",-ABS($E1164),IF($C1164="Adjustment",$E1164,ABS($E1164))))</f>
        <v/>
      </c>
    </row>
    <row r="1165">
      <c r="A1165" s="24" t="n"/>
      <c r="B1165" s="19" t="n"/>
      <c r="C1165" s="19" t="n"/>
      <c r="D1165" s="19" t="n"/>
      <c r="E1165" s="19" t="n"/>
      <c r="F1165" s="19" t="n"/>
      <c r="G1165" s="21">
        <f>IF(OR($B1165="",$E1165=""),"",IF($C1165="Sold",-ABS($E1165),IF($C1165="Adjustment",$E1165,ABS($E1165))))</f>
        <v/>
      </c>
    </row>
    <row r="1166">
      <c r="A1166" s="24" t="n"/>
      <c r="B1166" s="19" t="n"/>
      <c r="C1166" s="19" t="n"/>
      <c r="D1166" s="19" t="n"/>
      <c r="E1166" s="19" t="n"/>
      <c r="F1166" s="19" t="n"/>
      <c r="G1166" s="21">
        <f>IF(OR($B1166="",$E1166=""),"",IF($C1166="Sold",-ABS($E1166),IF($C1166="Adjustment",$E1166,ABS($E1166))))</f>
        <v/>
      </c>
    </row>
    <row r="1167">
      <c r="A1167" s="24" t="n"/>
      <c r="B1167" s="19" t="n"/>
      <c r="C1167" s="19" t="n"/>
      <c r="D1167" s="19" t="n"/>
      <c r="E1167" s="19" t="n"/>
      <c r="F1167" s="19" t="n"/>
      <c r="G1167" s="21">
        <f>IF(OR($B1167="",$E1167=""),"",IF($C1167="Sold",-ABS($E1167),IF($C1167="Adjustment",$E1167,ABS($E1167))))</f>
        <v/>
      </c>
    </row>
    <row r="1168">
      <c r="A1168" s="24" t="n"/>
      <c r="B1168" s="19" t="n"/>
      <c r="C1168" s="19" t="n"/>
      <c r="D1168" s="19" t="n"/>
      <c r="E1168" s="19" t="n"/>
      <c r="F1168" s="19" t="n"/>
      <c r="G1168" s="21">
        <f>IF(OR($B1168="",$E1168=""),"",IF($C1168="Sold",-ABS($E1168),IF($C1168="Adjustment",$E1168,ABS($E1168))))</f>
        <v/>
      </c>
    </row>
    <row r="1169">
      <c r="A1169" s="24" t="n"/>
      <c r="B1169" s="19" t="n"/>
      <c r="C1169" s="19" t="n"/>
      <c r="D1169" s="19" t="n"/>
      <c r="E1169" s="19" t="n"/>
      <c r="F1169" s="19" t="n"/>
      <c r="G1169" s="21">
        <f>IF(OR($B1169="",$E1169=""),"",IF($C1169="Sold",-ABS($E1169),IF($C1169="Adjustment",$E1169,ABS($E1169))))</f>
        <v/>
      </c>
    </row>
    <row r="1170">
      <c r="A1170" s="24" t="n"/>
      <c r="B1170" s="19" t="n"/>
      <c r="C1170" s="19" t="n"/>
      <c r="D1170" s="19" t="n"/>
      <c r="E1170" s="19" t="n"/>
      <c r="F1170" s="19" t="n"/>
      <c r="G1170" s="21">
        <f>IF(OR($B1170="",$E1170=""),"",IF($C1170="Sold",-ABS($E1170),IF($C1170="Adjustment",$E1170,ABS($E1170))))</f>
        <v/>
      </c>
    </row>
    <row r="1171">
      <c r="A1171" s="24" t="n"/>
      <c r="B1171" s="19" t="n"/>
      <c r="C1171" s="19" t="n"/>
      <c r="D1171" s="19" t="n"/>
      <c r="E1171" s="19" t="n"/>
      <c r="F1171" s="19" t="n"/>
      <c r="G1171" s="21">
        <f>IF(OR($B1171="",$E1171=""),"",IF($C1171="Sold",-ABS($E1171),IF($C1171="Adjustment",$E1171,ABS($E1171))))</f>
        <v/>
      </c>
    </row>
    <row r="1172">
      <c r="A1172" s="24" t="n"/>
      <c r="B1172" s="19" t="n"/>
      <c r="C1172" s="19" t="n"/>
      <c r="D1172" s="19" t="n"/>
      <c r="E1172" s="19" t="n"/>
      <c r="F1172" s="19" t="n"/>
      <c r="G1172" s="21">
        <f>IF(OR($B1172="",$E1172=""),"",IF($C1172="Sold",-ABS($E1172),IF($C1172="Adjustment",$E1172,ABS($E1172))))</f>
        <v/>
      </c>
    </row>
    <row r="1173">
      <c r="A1173" s="24" t="n"/>
      <c r="B1173" s="19" t="n"/>
      <c r="C1173" s="19" t="n"/>
      <c r="D1173" s="19" t="n"/>
      <c r="E1173" s="19" t="n"/>
      <c r="F1173" s="19" t="n"/>
      <c r="G1173" s="21">
        <f>IF(OR($B1173="",$E1173=""),"",IF($C1173="Sold",-ABS($E1173),IF($C1173="Adjustment",$E1173,ABS($E1173))))</f>
        <v/>
      </c>
    </row>
    <row r="1174">
      <c r="A1174" s="24" t="n"/>
      <c r="B1174" s="19" t="n"/>
      <c r="C1174" s="19" t="n"/>
      <c r="D1174" s="19" t="n"/>
      <c r="E1174" s="19" t="n"/>
      <c r="F1174" s="19" t="n"/>
      <c r="G1174" s="21">
        <f>IF(OR($B1174="",$E1174=""),"",IF($C1174="Sold",-ABS($E1174),IF($C1174="Adjustment",$E1174,ABS($E1174))))</f>
        <v/>
      </c>
    </row>
    <row r="1175">
      <c r="A1175" s="24" t="n"/>
      <c r="B1175" s="19" t="n"/>
      <c r="C1175" s="19" t="n"/>
      <c r="D1175" s="19" t="n"/>
      <c r="E1175" s="19" t="n"/>
      <c r="F1175" s="19" t="n"/>
      <c r="G1175" s="21">
        <f>IF(OR($B1175="",$E1175=""),"",IF($C1175="Sold",-ABS($E1175),IF($C1175="Adjustment",$E1175,ABS($E1175))))</f>
        <v/>
      </c>
    </row>
    <row r="1176">
      <c r="A1176" s="24" t="n"/>
      <c r="B1176" s="19" t="n"/>
      <c r="C1176" s="19" t="n"/>
      <c r="D1176" s="19" t="n"/>
      <c r="E1176" s="19" t="n"/>
      <c r="F1176" s="19" t="n"/>
      <c r="G1176" s="21">
        <f>IF(OR($B1176="",$E1176=""),"",IF($C1176="Sold",-ABS($E1176),IF($C1176="Adjustment",$E1176,ABS($E1176))))</f>
        <v/>
      </c>
    </row>
    <row r="1177">
      <c r="A1177" s="24" t="n"/>
      <c r="B1177" s="19" t="n"/>
      <c r="C1177" s="19" t="n"/>
      <c r="D1177" s="19" t="n"/>
      <c r="E1177" s="19" t="n"/>
      <c r="F1177" s="19" t="n"/>
      <c r="G1177" s="21">
        <f>IF(OR($B1177="",$E1177=""),"",IF($C1177="Sold",-ABS($E1177),IF($C1177="Adjustment",$E1177,ABS($E1177))))</f>
        <v/>
      </c>
    </row>
    <row r="1178">
      <c r="A1178" s="24" t="n"/>
      <c r="B1178" s="19" t="n"/>
      <c r="C1178" s="19" t="n"/>
      <c r="D1178" s="19" t="n"/>
      <c r="E1178" s="19" t="n"/>
      <c r="F1178" s="19" t="n"/>
      <c r="G1178" s="21">
        <f>IF(OR($B1178="",$E1178=""),"",IF($C1178="Sold",-ABS($E1178),IF($C1178="Adjustment",$E1178,ABS($E1178))))</f>
        <v/>
      </c>
    </row>
    <row r="1179">
      <c r="A1179" s="24" t="n"/>
      <c r="B1179" s="19" t="n"/>
      <c r="C1179" s="19" t="n"/>
      <c r="D1179" s="19" t="n"/>
      <c r="E1179" s="19" t="n"/>
      <c r="F1179" s="19" t="n"/>
      <c r="G1179" s="21">
        <f>IF(OR($B1179="",$E1179=""),"",IF($C1179="Sold",-ABS($E1179),IF($C1179="Adjustment",$E1179,ABS($E1179))))</f>
        <v/>
      </c>
    </row>
    <row r="1180">
      <c r="A1180" s="24" t="n"/>
      <c r="B1180" s="19" t="n"/>
      <c r="C1180" s="19" t="n"/>
      <c r="D1180" s="19" t="n"/>
      <c r="E1180" s="19" t="n"/>
      <c r="F1180" s="19" t="n"/>
      <c r="G1180" s="21">
        <f>IF(OR($B1180="",$E1180=""),"",IF($C1180="Sold",-ABS($E1180),IF($C1180="Adjustment",$E1180,ABS($E1180))))</f>
        <v/>
      </c>
    </row>
    <row r="1181">
      <c r="A1181" s="24" t="n"/>
      <c r="B1181" s="19" t="n"/>
      <c r="C1181" s="19" t="n"/>
      <c r="D1181" s="19" t="n"/>
      <c r="E1181" s="19" t="n"/>
      <c r="F1181" s="19" t="n"/>
      <c r="G1181" s="21">
        <f>IF(OR($B1181="",$E1181=""),"",IF($C1181="Sold",-ABS($E1181),IF($C1181="Adjustment",$E1181,ABS($E1181))))</f>
        <v/>
      </c>
    </row>
    <row r="1182">
      <c r="A1182" s="24" t="n"/>
      <c r="B1182" s="19" t="n"/>
      <c r="C1182" s="19" t="n"/>
      <c r="D1182" s="19" t="n"/>
      <c r="E1182" s="19" t="n"/>
      <c r="F1182" s="19" t="n"/>
      <c r="G1182" s="21">
        <f>IF(OR($B1182="",$E1182=""),"",IF($C1182="Sold",-ABS($E1182),IF($C1182="Adjustment",$E1182,ABS($E1182))))</f>
        <v/>
      </c>
    </row>
    <row r="1183">
      <c r="A1183" s="24" t="n"/>
      <c r="B1183" s="19" t="n"/>
      <c r="C1183" s="19" t="n"/>
      <c r="D1183" s="19" t="n"/>
      <c r="E1183" s="19" t="n"/>
      <c r="F1183" s="19" t="n"/>
      <c r="G1183" s="21">
        <f>IF(OR($B1183="",$E1183=""),"",IF($C1183="Sold",-ABS($E1183),IF($C1183="Adjustment",$E1183,ABS($E1183))))</f>
        <v/>
      </c>
    </row>
    <row r="1184">
      <c r="A1184" s="24" t="n"/>
      <c r="B1184" s="19" t="n"/>
      <c r="C1184" s="19" t="n"/>
      <c r="D1184" s="19" t="n"/>
      <c r="E1184" s="19" t="n"/>
      <c r="F1184" s="19" t="n"/>
      <c r="G1184" s="21">
        <f>IF(OR($B1184="",$E1184=""),"",IF($C1184="Sold",-ABS($E1184),IF($C1184="Adjustment",$E1184,ABS($E1184))))</f>
        <v/>
      </c>
    </row>
    <row r="1185">
      <c r="A1185" s="24" t="n"/>
      <c r="B1185" s="19" t="n"/>
      <c r="C1185" s="19" t="n"/>
      <c r="D1185" s="19" t="n"/>
      <c r="E1185" s="19" t="n"/>
      <c r="F1185" s="19" t="n"/>
      <c r="G1185" s="21">
        <f>IF(OR($B1185="",$E1185=""),"",IF($C1185="Sold",-ABS($E1185),IF($C1185="Adjustment",$E1185,ABS($E1185))))</f>
        <v/>
      </c>
    </row>
    <row r="1186">
      <c r="A1186" s="24" t="n"/>
      <c r="B1186" s="19" t="n"/>
      <c r="C1186" s="19" t="n"/>
      <c r="D1186" s="19" t="n"/>
      <c r="E1186" s="19" t="n"/>
      <c r="F1186" s="19" t="n"/>
      <c r="G1186" s="21">
        <f>IF(OR($B1186="",$E1186=""),"",IF($C1186="Sold",-ABS($E1186),IF($C1186="Adjustment",$E1186,ABS($E1186))))</f>
        <v/>
      </c>
    </row>
    <row r="1187">
      <c r="A1187" s="24" t="n"/>
      <c r="B1187" s="19" t="n"/>
      <c r="C1187" s="19" t="n"/>
      <c r="D1187" s="19" t="n"/>
      <c r="E1187" s="19" t="n"/>
      <c r="F1187" s="19" t="n"/>
      <c r="G1187" s="21">
        <f>IF(OR($B1187="",$E1187=""),"",IF($C1187="Sold",-ABS($E1187),IF($C1187="Adjustment",$E1187,ABS($E1187))))</f>
        <v/>
      </c>
    </row>
    <row r="1188">
      <c r="A1188" s="24" t="n"/>
      <c r="B1188" s="19" t="n"/>
      <c r="C1188" s="19" t="n"/>
      <c r="D1188" s="19" t="n"/>
      <c r="E1188" s="19" t="n"/>
      <c r="F1188" s="19" t="n"/>
      <c r="G1188" s="21">
        <f>IF(OR($B1188="",$E1188=""),"",IF($C1188="Sold",-ABS($E1188),IF($C1188="Adjustment",$E1188,ABS($E1188))))</f>
        <v/>
      </c>
    </row>
    <row r="1189">
      <c r="A1189" s="24" t="n"/>
      <c r="B1189" s="19" t="n"/>
      <c r="C1189" s="19" t="n"/>
      <c r="D1189" s="19" t="n"/>
      <c r="E1189" s="19" t="n"/>
      <c r="F1189" s="19" t="n"/>
      <c r="G1189" s="21">
        <f>IF(OR($B1189="",$E1189=""),"",IF($C1189="Sold",-ABS($E1189),IF($C1189="Adjustment",$E1189,ABS($E1189))))</f>
        <v/>
      </c>
    </row>
    <row r="1190">
      <c r="A1190" s="24" t="n"/>
      <c r="B1190" s="19" t="n"/>
      <c r="C1190" s="19" t="n"/>
      <c r="D1190" s="19" t="n"/>
      <c r="E1190" s="19" t="n"/>
      <c r="F1190" s="19" t="n"/>
      <c r="G1190" s="21">
        <f>IF(OR($B1190="",$E1190=""),"",IF($C1190="Sold",-ABS($E1190),IF($C1190="Adjustment",$E1190,ABS($E1190))))</f>
        <v/>
      </c>
    </row>
    <row r="1191">
      <c r="A1191" s="24" t="n"/>
      <c r="B1191" s="19" t="n"/>
      <c r="C1191" s="19" t="n"/>
      <c r="D1191" s="19" t="n"/>
      <c r="E1191" s="19" t="n"/>
      <c r="F1191" s="19" t="n"/>
      <c r="G1191" s="21">
        <f>IF(OR($B1191="",$E1191=""),"",IF($C1191="Sold",-ABS($E1191),IF($C1191="Adjustment",$E1191,ABS($E1191))))</f>
        <v/>
      </c>
    </row>
    <row r="1192">
      <c r="A1192" s="24" t="n"/>
      <c r="B1192" s="19" t="n"/>
      <c r="C1192" s="19" t="n"/>
      <c r="D1192" s="19" t="n"/>
      <c r="E1192" s="19" t="n"/>
      <c r="F1192" s="19" t="n"/>
      <c r="G1192" s="21">
        <f>IF(OR($B1192="",$E1192=""),"",IF($C1192="Sold",-ABS($E1192),IF($C1192="Adjustment",$E1192,ABS($E1192))))</f>
        <v/>
      </c>
    </row>
    <row r="1193">
      <c r="A1193" s="24" t="n"/>
      <c r="B1193" s="19" t="n"/>
      <c r="C1193" s="19" t="n"/>
      <c r="D1193" s="19" t="n"/>
      <c r="E1193" s="19" t="n"/>
      <c r="F1193" s="19" t="n"/>
      <c r="G1193" s="21">
        <f>IF(OR($B1193="",$E1193=""),"",IF($C1193="Sold",-ABS($E1193),IF($C1193="Adjustment",$E1193,ABS($E1193))))</f>
        <v/>
      </c>
    </row>
    <row r="1194">
      <c r="A1194" s="24" t="n"/>
      <c r="B1194" s="19" t="n"/>
      <c r="C1194" s="19" t="n"/>
      <c r="D1194" s="19" t="n"/>
      <c r="E1194" s="19" t="n"/>
      <c r="F1194" s="19" t="n"/>
      <c r="G1194" s="21">
        <f>IF(OR($B1194="",$E1194=""),"",IF($C1194="Sold",-ABS($E1194),IF($C1194="Adjustment",$E1194,ABS($E1194))))</f>
        <v/>
      </c>
    </row>
    <row r="1195">
      <c r="A1195" s="24" t="n"/>
      <c r="B1195" s="19" t="n"/>
      <c r="C1195" s="19" t="n"/>
      <c r="D1195" s="19" t="n"/>
      <c r="E1195" s="19" t="n"/>
      <c r="F1195" s="19" t="n"/>
      <c r="G1195" s="21">
        <f>IF(OR($B1195="",$E1195=""),"",IF($C1195="Sold",-ABS($E1195),IF($C1195="Adjustment",$E1195,ABS($E1195))))</f>
        <v/>
      </c>
    </row>
    <row r="1196">
      <c r="A1196" s="24" t="n"/>
      <c r="B1196" s="19" t="n"/>
      <c r="C1196" s="19" t="n"/>
      <c r="D1196" s="19" t="n"/>
      <c r="E1196" s="19" t="n"/>
      <c r="F1196" s="19" t="n"/>
      <c r="G1196" s="21">
        <f>IF(OR($B1196="",$E1196=""),"",IF($C1196="Sold",-ABS($E1196),IF($C1196="Adjustment",$E1196,ABS($E1196))))</f>
        <v/>
      </c>
    </row>
    <row r="1197">
      <c r="A1197" s="24" t="n"/>
      <c r="B1197" s="19" t="n"/>
      <c r="C1197" s="19" t="n"/>
      <c r="D1197" s="19" t="n"/>
      <c r="E1197" s="19" t="n"/>
      <c r="F1197" s="19" t="n"/>
      <c r="G1197" s="21">
        <f>IF(OR($B1197="",$E1197=""),"",IF($C1197="Sold",-ABS($E1197),IF($C1197="Adjustment",$E1197,ABS($E1197))))</f>
        <v/>
      </c>
    </row>
    <row r="1198">
      <c r="A1198" s="24" t="n"/>
      <c r="B1198" s="19" t="n"/>
      <c r="C1198" s="19" t="n"/>
      <c r="D1198" s="19" t="n"/>
      <c r="E1198" s="19" t="n"/>
      <c r="F1198" s="19" t="n"/>
      <c r="G1198" s="21">
        <f>IF(OR($B1198="",$E1198=""),"",IF($C1198="Sold",-ABS($E1198),IF($C1198="Adjustment",$E1198,ABS($E1198))))</f>
        <v/>
      </c>
    </row>
    <row r="1199">
      <c r="A1199" s="24" t="n"/>
      <c r="B1199" s="19" t="n"/>
      <c r="C1199" s="19" t="n"/>
      <c r="D1199" s="19" t="n"/>
      <c r="E1199" s="19" t="n"/>
      <c r="F1199" s="19" t="n"/>
      <c r="G1199" s="21">
        <f>IF(OR($B1199="",$E1199=""),"",IF($C1199="Sold",-ABS($E1199),IF($C1199="Adjustment",$E1199,ABS($E1199))))</f>
        <v/>
      </c>
    </row>
    <row r="1200">
      <c r="A1200" s="24" t="n"/>
      <c r="B1200" s="19" t="n"/>
      <c r="C1200" s="19" t="n"/>
      <c r="D1200" s="19" t="n"/>
      <c r="E1200" s="19" t="n"/>
      <c r="F1200" s="19" t="n"/>
      <c r="G1200" s="21">
        <f>IF(OR($B1200="",$E1200=""),"",IF($C1200="Sold",-ABS($E1200),IF($C1200="Adjustment",$E1200,ABS($E1200))))</f>
        <v/>
      </c>
    </row>
    <row r="1201">
      <c r="A1201" s="24" t="n"/>
      <c r="B1201" s="19" t="n"/>
      <c r="C1201" s="19" t="n"/>
      <c r="D1201" s="19" t="n"/>
      <c r="E1201" s="19" t="n"/>
      <c r="F1201" s="19" t="n"/>
      <c r="G1201" s="21">
        <f>IF(OR($B1201="",$E1201=""),"",IF($C1201="Sold",-ABS($E1201),IF($C1201="Adjustment",$E1201,ABS($E1201))))</f>
        <v/>
      </c>
    </row>
    <row r="1202">
      <c r="A1202" s="24" t="n"/>
      <c r="B1202" s="19" t="n"/>
      <c r="C1202" s="19" t="n"/>
      <c r="D1202" s="19" t="n"/>
      <c r="E1202" s="19" t="n"/>
      <c r="F1202" s="19" t="n"/>
      <c r="G1202" s="21">
        <f>IF(OR($B1202="",$E1202=""),"",IF($C1202="Sold",-ABS($E1202),IF($C1202="Adjustment",$E1202,ABS($E1202))))</f>
        <v/>
      </c>
    </row>
    <row r="1203">
      <c r="A1203" s="24" t="n"/>
      <c r="B1203" s="19" t="n"/>
      <c r="C1203" s="19" t="n"/>
      <c r="D1203" s="19" t="n"/>
      <c r="E1203" s="19" t="n"/>
      <c r="F1203" s="19" t="n"/>
      <c r="G1203" s="21">
        <f>IF(OR($B1203="",$E1203=""),"",IF($C1203="Sold",-ABS($E1203),IF($C1203="Adjustment",$E1203,ABS($E1203))))</f>
        <v/>
      </c>
    </row>
    <row r="1204">
      <c r="A1204" s="24" t="n"/>
      <c r="B1204" s="19" t="n"/>
      <c r="C1204" s="19" t="n"/>
      <c r="D1204" s="19" t="n"/>
      <c r="E1204" s="19" t="n"/>
      <c r="F1204" s="19" t="n"/>
      <c r="G1204" s="21">
        <f>IF(OR($B1204="",$E1204=""),"",IF($C1204="Sold",-ABS($E1204),IF($C1204="Adjustment",$E1204,ABS($E1204))))</f>
        <v/>
      </c>
    </row>
    <row r="1205">
      <c r="A1205" s="24" t="n"/>
      <c r="B1205" s="19" t="n"/>
      <c r="C1205" s="19" t="n"/>
      <c r="D1205" s="19" t="n"/>
      <c r="E1205" s="19" t="n"/>
      <c r="F1205" s="19" t="n"/>
      <c r="G1205" s="21">
        <f>IF(OR($B1205="",$E1205=""),"",IF($C1205="Sold",-ABS($E1205),IF($C1205="Adjustment",$E1205,ABS($E1205))))</f>
        <v/>
      </c>
    </row>
    <row r="1206">
      <c r="A1206" s="24" t="n"/>
      <c r="B1206" s="19" t="n"/>
      <c r="C1206" s="19" t="n"/>
      <c r="D1206" s="19" t="n"/>
      <c r="E1206" s="19" t="n"/>
      <c r="F1206" s="19" t="n"/>
      <c r="G1206" s="21">
        <f>IF(OR($B1206="",$E1206=""),"",IF($C1206="Sold",-ABS($E1206),IF($C1206="Adjustment",$E1206,ABS($E1206))))</f>
        <v/>
      </c>
    </row>
    <row r="1207">
      <c r="A1207" s="24" t="n"/>
      <c r="B1207" s="19" t="n"/>
      <c r="C1207" s="19" t="n"/>
      <c r="D1207" s="19" t="n"/>
      <c r="E1207" s="19" t="n"/>
      <c r="F1207" s="19" t="n"/>
      <c r="G1207" s="21">
        <f>IF(OR($B1207="",$E1207=""),"",IF($C1207="Sold",-ABS($E1207),IF($C1207="Adjustment",$E1207,ABS($E1207))))</f>
        <v/>
      </c>
    </row>
    <row r="1208">
      <c r="A1208" s="24" t="n"/>
      <c r="B1208" s="19" t="n"/>
      <c r="C1208" s="19" t="n"/>
      <c r="D1208" s="19" t="n"/>
      <c r="E1208" s="19" t="n"/>
      <c r="F1208" s="19" t="n"/>
      <c r="G1208" s="21">
        <f>IF(OR($B1208="",$E1208=""),"",IF($C1208="Sold",-ABS($E1208),IF($C1208="Adjustment",$E1208,ABS($E1208))))</f>
        <v/>
      </c>
    </row>
    <row r="1209">
      <c r="A1209" s="24" t="n"/>
      <c r="B1209" s="19" t="n"/>
      <c r="C1209" s="19" t="n"/>
      <c r="D1209" s="19" t="n"/>
      <c r="E1209" s="19" t="n"/>
      <c r="F1209" s="19" t="n"/>
      <c r="G1209" s="21">
        <f>IF(OR($B1209="",$E1209=""),"",IF($C1209="Sold",-ABS($E1209),IF($C1209="Adjustment",$E1209,ABS($E1209))))</f>
        <v/>
      </c>
    </row>
    <row r="1210">
      <c r="A1210" s="24" t="n"/>
      <c r="B1210" s="19" t="n"/>
      <c r="C1210" s="19" t="n"/>
      <c r="D1210" s="19" t="n"/>
      <c r="E1210" s="19" t="n"/>
      <c r="F1210" s="19" t="n"/>
      <c r="G1210" s="21">
        <f>IF(OR($B1210="",$E1210=""),"",IF($C1210="Sold",-ABS($E1210),IF($C1210="Adjustment",$E1210,ABS($E1210))))</f>
        <v/>
      </c>
    </row>
    <row r="1211">
      <c r="A1211" s="24" t="n"/>
      <c r="B1211" s="19" t="n"/>
      <c r="C1211" s="19" t="n"/>
      <c r="D1211" s="19" t="n"/>
      <c r="E1211" s="19" t="n"/>
      <c r="F1211" s="19" t="n"/>
      <c r="G1211" s="21">
        <f>IF(OR($B1211="",$E1211=""),"",IF($C1211="Sold",-ABS($E1211),IF($C1211="Adjustment",$E1211,ABS($E1211))))</f>
        <v/>
      </c>
    </row>
    <row r="1212">
      <c r="A1212" s="24" t="n"/>
      <c r="B1212" s="19" t="n"/>
      <c r="C1212" s="19" t="n"/>
      <c r="D1212" s="19" t="n"/>
      <c r="E1212" s="19" t="n"/>
      <c r="F1212" s="19" t="n"/>
      <c r="G1212" s="21">
        <f>IF(OR($B1212="",$E1212=""),"",IF($C1212="Sold",-ABS($E1212),IF($C1212="Adjustment",$E1212,ABS($E1212))))</f>
        <v/>
      </c>
    </row>
    <row r="1213">
      <c r="A1213" s="24" t="n"/>
      <c r="B1213" s="19" t="n"/>
      <c r="C1213" s="19" t="n"/>
      <c r="D1213" s="19" t="n"/>
      <c r="E1213" s="19" t="n"/>
      <c r="F1213" s="19" t="n"/>
      <c r="G1213" s="21">
        <f>IF(OR($B1213="",$E1213=""),"",IF($C1213="Sold",-ABS($E1213),IF($C1213="Adjustment",$E1213,ABS($E1213))))</f>
        <v/>
      </c>
    </row>
    <row r="1214">
      <c r="A1214" s="24" t="n"/>
      <c r="B1214" s="19" t="n"/>
      <c r="C1214" s="19" t="n"/>
      <c r="D1214" s="19" t="n"/>
      <c r="E1214" s="19" t="n"/>
      <c r="F1214" s="19" t="n"/>
      <c r="G1214" s="21">
        <f>IF(OR($B1214="",$E1214=""),"",IF($C1214="Sold",-ABS($E1214),IF($C1214="Adjustment",$E1214,ABS($E1214))))</f>
        <v/>
      </c>
    </row>
    <row r="1215">
      <c r="A1215" s="24" t="n"/>
      <c r="B1215" s="19" t="n"/>
      <c r="C1215" s="19" t="n"/>
      <c r="D1215" s="19" t="n"/>
      <c r="E1215" s="19" t="n"/>
      <c r="F1215" s="19" t="n"/>
      <c r="G1215" s="21">
        <f>IF(OR($B1215="",$E1215=""),"",IF($C1215="Sold",-ABS($E1215),IF($C1215="Adjustment",$E1215,ABS($E1215))))</f>
        <v/>
      </c>
    </row>
    <row r="1216">
      <c r="A1216" s="24" t="n"/>
      <c r="B1216" s="19" t="n"/>
      <c r="C1216" s="19" t="n"/>
      <c r="D1216" s="19" t="n"/>
      <c r="E1216" s="19" t="n"/>
      <c r="F1216" s="19" t="n"/>
      <c r="G1216" s="21">
        <f>IF(OR($B1216="",$E1216=""),"",IF($C1216="Sold",-ABS($E1216),IF($C1216="Adjustment",$E1216,ABS($E1216))))</f>
        <v/>
      </c>
    </row>
    <row r="1217">
      <c r="A1217" s="24" t="n"/>
      <c r="B1217" s="19" t="n"/>
      <c r="C1217" s="19" t="n"/>
      <c r="D1217" s="19" t="n"/>
      <c r="E1217" s="19" t="n"/>
      <c r="F1217" s="19" t="n"/>
      <c r="G1217" s="21">
        <f>IF(OR($B1217="",$E1217=""),"",IF($C1217="Sold",-ABS($E1217),IF($C1217="Adjustment",$E1217,ABS($E1217))))</f>
        <v/>
      </c>
    </row>
    <row r="1218">
      <c r="A1218" s="24" t="n"/>
      <c r="B1218" s="19" t="n"/>
      <c r="C1218" s="19" t="n"/>
      <c r="D1218" s="19" t="n"/>
      <c r="E1218" s="19" t="n"/>
      <c r="F1218" s="19" t="n"/>
      <c r="G1218" s="21">
        <f>IF(OR($B1218="",$E1218=""),"",IF($C1218="Sold",-ABS($E1218),IF($C1218="Adjustment",$E1218,ABS($E1218))))</f>
        <v/>
      </c>
    </row>
    <row r="1219">
      <c r="A1219" s="24" t="n"/>
      <c r="B1219" s="19" t="n"/>
      <c r="C1219" s="19" t="n"/>
      <c r="D1219" s="19" t="n"/>
      <c r="E1219" s="19" t="n"/>
      <c r="F1219" s="19" t="n"/>
      <c r="G1219" s="21">
        <f>IF(OR($B1219="",$E1219=""),"",IF($C1219="Sold",-ABS($E1219),IF($C1219="Adjustment",$E1219,ABS($E1219))))</f>
        <v/>
      </c>
    </row>
    <row r="1220">
      <c r="A1220" s="24" t="n"/>
      <c r="B1220" s="19" t="n"/>
      <c r="C1220" s="19" t="n"/>
      <c r="D1220" s="19" t="n"/>
      <c r="E1220" s="19" t="n"/>
      <c r="F1220" s="19" t="n"/>
      <c r="G1220" s="21">
        <f>IF(OR($B1220="",$E1220=""),"",IF($C1220="Sold",-ABS($E1220),IF($C1220="Adjustment",$E1220,ABS($E1220))))</f>
        <v/>
      </c>
    </row>
    <row r="1221">
      <c r="A1221" s="24" t="n"/>
      <c r="B1221" s="19" t="n"/>
      <c r="C1221" s="19" t="n"/>
      <c r="D1221" s="19" t="n"/>
      <c r="E1221" s="19" t="n"/>
      <c r="F1221" s="19" t="n"/>
      <c r="G1221" s="21">
        <f>IF(OR($B1221="",$E1221=""),"",IF($C1221="Sold",-ABS($E1221),IF($C1221="Adjustment",$E1221,ABS($E1221))))</f>
        <v/>
      </c>
    </row>
    <row r="1222">
      <c r="A1222" s="24" t="n"/>
      <c r="B1222" s="19" t="n"/>
      <c r="C1222" s="19" t="n"/>
      <c r="D1222" s="19" t="n"/>
      <c r="E1222" s="19" t="n"/>
      <c r="F1222" s="19" t="n"/>
      <c r="G1222" s="21">
        <f>IF(OR($B1222="",$E1222=""),"",IF($C1222="Sold",-ABS($E1222),IF($C1222="Adjustment",$E1222,ABS($E1222))))</f>
        <v/>
      </c>
    </row>
    <row r="1223">
      <c r="A1223" s="24" t="n"/>
      <c r="B1223" s="19" t="n"/>
      <c r="C1223" s="19" t="n"/>
      <c r="D1223" s="19" t="n"/>
      <c r="E1223" s="19" t="n"/>
      <c r="F1223" s="19" t="n"/>
      <c r="G1223" s="21">
        <f>IF(OR($B1223="",$E1223=""),"",IF($C1223="Sold",-ABS($E1223),IF($C1223="Adjustment",$E1223,ABS($E1223))))</f>
        <v/>
      </c>
    </row>
    <row r="1224">
      <c r="A1224" s="24" t="n"/>
      <c r="B1224" s="19" t="n"/>
      <c r="C1224" s="19" t="n"/>
      <c r="D1224" s="19" t="n"/>
      <c r="E1224" s="19" t="n"/>
      <c r="F1224" s="19" t="n"/>
      <c r="G1224" s="21">
        <f>IF(OR($B1224="",$E1224=""),"",IF($C1224="Sold",-ABS($E1224),IF($C1224="Adjustment",$E1224,ABS($E1224))))</f>
        <v/>
      </c>
    </row>
    <row r="1225">
      <c r="A1225" s="24" t="n"/>
      <c r="B1225" s="19" t="n"/>
      <c r="C1225" s="19" t="n"/>
      <c r="D1225" s="19" t="n"/>
      <c r="E1225" s="19" t="n"/>
      <c r="F1225" s="19" t="n"/>
      <c r="G1225" s="21">
        <f>IF(OR($B1225="",$E1225=""),"",IF($C1225="Sold",-ABS($E1225),IF($C1225="Adjustment",$E1225,ABS($E1225))))</f>
        <v/>
      </c>
    </row>
    <row r="1226">
      <c r="A1226" s="24" t="n"/>
      <c r="B1226" s="19" t="n"/>
      <c r="C1226" s="19" t="n"/>
      <c r="D1226" s="19" t="n"/>
      <c r="E1226" s="19" t="n"/>
      <c r="F1226" s="19" t="n"/>
      <c r="G1226" s="21">
        <f>IF(OR($B1226="",$E1226=""),"",IF($C1226="Sold",-ABS($E1226),IF($C1226="Adjustment",$E1226,ABS($E1226))))</f>
        <v/>
      </c>
    </row>
    <row r="1227">
      <c r="A1227" s="24" t="n"/>
      <c r="B1227" s="19" t="n"/>
      <c r="C1227" s="19" t="n"/>
      <c r="D1227" s="19" t="n"/>
      <c r="E1227" s="19" t="n"/>
      <c r="F1227" s="19" t="n"/>
      <c r="G1227" s="21">
        <f>IF(OR($B1227="",$E1227=""),"",IF($C1227="Sold",-ABS($E1227),IF($C1227="Adjustment",$E1227,ABS($E1227))))</f>
        <v/>
      </c>
    </row>
    <row r="1228">
      <c r="A1228" s="24" t="n"/>
      <c r="B1228" s="19" t="n"/>
      <c r="C1228" s="19" t="n"/>
      <c r="D1228" s="19" t="n"/>
      <c r="E1228" s="19" t="n"/>
      <c r="F1228" s="19" t="n"/>
      <c r="G1228" s="21">
        <f>IF(OR($B1228="",$E1228=""),"",IF($C1228="Sold",-ABS($E1228),IF($C1228="Adjustment",$E1228,ABS($E1228))))</f>
        <v/>
      </c>
    </row>
    <row r="1229">
      <c r="A1229" s="24" t="n"/>
      <c r="B1229" s="19" t="n"/>
      <c r="C1229" s="19" t="n"/>
      <c r="D1229" s="19" t="n"/>
      <c r="E1229" s="19" t="n"/>
      <c r="F1229" s="19" t="n"/>
      <c r="G1229" s="21">
        <f>IF(OR($B1229="",$E1229=""),"",IF($C1229="Sold",-ABS($E1229),IF($C1229="Adjustment",$E1229,ABS($E1229))))</f>
        <v/>
      </c>
    </row>
    <row r="1230">
      <c r="A1230" s="24" t="n"/>
      <c r="B1230" s="19" t="n"/>
      <c r="C1230" s="19" t="n"/>
      <c r="D1230" s="19" t="n"/>
      <c r="E1230" s="19" t="n"/>
      <c r="F1230" s="19" t="n"/>
      <c r="G1230" s="21">
        <f>IF(OR($B1230="",$E1230=""),"",IF($C1230="Sold",-ABS($E1230),IF($C1230="Adjustment",$E1230,ABS($E1230))))</f>
        <v/>
      </c>
    </row>
    <row r="1231">
      <c r="A1231" s="24" t="n"/>
      <c r="B1231" s="19" t="n"/>
      <c r="C1231" s="19" t="n"/>
      <c r="D1231" s="19" t="n"/>
      <c r="E1231" s="19" t="n"/>
      <c r="F1231" s="19" t="n"/>
      <c r="G1231" s="21">
        <f>IF(OR($B1231="",$E1231=""),"",IF($C1231="Sold",-ABS($E1231),IF($C1231="Adjustment",$E1231,ABS($E1231))))</f>
        <v/>
      </c>
    </row>
    <row r="1232">
      <c r="A1232" s="24" t="n"/>
      <c r="B1232" s="19" t="n"/>
      <c r="C1232" s="19" t="n"/>
      <c r="D1232" s="19" t="n"/>
      <c r="E1232" s="19" t="n"/>
      <c r="F1232" s="19" t="n"/>
      <c r="G1232" s="21">
        <f>IF(OR($B1232="",$E1232=""),"",IF($C1232="Sold",-ABS($E1232),IF($C1232="Adjustment",$E1232,ABS($E1232))))</f>
        <v/>
      </c>
    </row>
    <row r="1233">
      <c r="A1233" s="24" t="n"/>
      <c r="B1233" s="19" t="n"/>
      <c r="C1233" s="19" t="n"/>
      <c r="D1233" s="19" t="n"/>
      <c r="E1233" s="19" t="n"/>
      <c r="F1233" s="19" t="n"/>
      <c r="G1233" s="21">
        <f>IF(OR($B1233="",$E1233=""),"",IF($C1233="Sold",-ABS($E1233),IF($C1233="Adjustment",$E1233,ABS($E1233))))</f>
        <v/>
      </c>
    </row>
    <row r="1234">
      <c r="A1234" s="24" t="n"/>
      <c r="B1234" s="19" t="n"/>
      <c r="C1234" s="19" t="n"/>
      <c r="D1234" s="19" t="n"/>
      <c r="E1234" s="19" t="n"/>
      <c r="F1234" s="19" t="n"/>
      <c r="G1234" s="21">
        <f>IF(OR($B1234="",$E1234=""),"",IF($C1234="Sold",-ABS($E1234),IF($C1234="Adjustment",$E1234,ABS($E1234))))</f>
        <v/>
      </c>
    </row>
    <row r="1235">
      <c r="A1235" s="24" t="n"/>
      <c r="B1235" s="19" t="n"/>
      <c r="C1235" s="19" t="n"/>
      <c r="D1235" s="19" t="n"/>
      <c r="E1235" s="19" t="n"/>
      <c r="F1235" s="19" t="n"/>
      <c r="G1235" s="21">
        <f>IF(OR($B1235="",$E1235=""),"",IF($C1235="Sold",-ABS($E1235),IF($C1235="Adjustment",$E1235,ABS($E1235))))</f>
        <v/>
      </c>
    </row>
    <row r="1236">
      <c r="A1236" s="24" t="n"/>
      <c r="B1236" s="19" t="n"/>
      <c r="C1236" s="19" t="n"/>
      <c r="D1236" s="19" t="n"/>
      <c r="E1236" s="19" t="n"/>
      <c r="F1236" s="19" t="n"/>
      <c r="G1236" s="21">
        <f>IF(OR($B1236="",$E1236=""),"",IF($C1236="Sold",-ABS($E1236),IF($C1236="Adjustment",$E1236,ABS($E1236))))</f>
        <v/>
      </c>
    </row>
    <row r="1237">
      <c r="A1237" s="24" t="n"/>
      <c r="B1237" s="19" t="n"/>
      <c r="C1237" s="19" t="n"/>
      <c r="D1237" s="19" t="n"/>
      <c r="E1237" s="19" t="n"/>
      <c r="F1237" s="19" t="n"/>
      <c r="G1237" s="21">
        <f>IF(OR($B1237="",$E1237=""),"",IF($C1237="Sold",-ABS($E1237),IF($C1237="Adjustment",$E1237,ABS($E1237))))</f>
        <v/>
      </c>
    </row>
    <row r="1238">
      <c r="A1238" s="24" t="n"/>
      <c r="B1238" s="19" t="n"/>
      <c r="C1238" s="19" t="n"/>
      <c r="D1238" s="19" t="n"/>
      <c r="E1238" s="19" t="n"/>
      <c r="F1238" s="19" t="n"/>
      <c r="G1238" s="21">
        <f>IF(OR($B1238="",$E1238=""),"",IF($C1238="Sold",-ABS($E1238),IF($C1238="Adjustment",$E1238,ABS($E1238))))</f>
        <v/>
      </c>
    </row>
    <row r="1239">
      <c r="A1239" s="24" t="n"/>
      <c r="B1239" s="19" t="n"/>
      <c r="C1239" s="19" t="n"/>
      <c r="D1239" s="19" t="n"/>
      <c r="E1239" s="19" t="n"/>
      <c r="F1239" s="19" t="n"/>
      <c r="G1239" s="21">
        <f>IF(OR($B1239="",$E1239=""),"",IF($C1239="Sold",-ABS($E1239),IF($C1239="Adjustment",$E1239,ABS($E1239))))</f>
        <v/>
      </c>
    </row>
    <row r="1240">
      <c r="A1240" s="24" t="n"/>
      <c r="B1240" s="19" t="n"/>
      <c r="C1240" s="19" t="n"/>
      <c r="D1240" s="19" t="n"/>
      <c r="E1240" s="19" t="n"/>
      <c r="F1240" s="19" t="n"/>
      <c r="G1240" s="21">
        <f>IF(OR($B1240="",$E1240=""),"",IF($C1240="Sold",-ABS($E1240),IF($C1240="Adjustment",$E1240,ABS($E1240))))</f>
        <v/>
      </c>
    </row>
    <row r="1241">
      <c r="A1241" s="24" t="n"/>
      <c r="B1241" s="19" t="n"/>
      <c r="C1241" s="19" t="n"/>
      <c r="D1241" s="19" t="n"/>
      <c r="E1241" s="19" t="n"/>
      <c r="F1241" s="19" t="n"/>
      <c r="G1241" s="21">
        <f>IF(OR($B1241="",$E1241=""),"",IF($C1241="Sold",-ABS($E1241),IF($C1241="Adjustment",$E1241,ABS($E1241))))</f>
        <v/>
      </c>
    </row>
    <row r="1242">
      <c r="A1242" s="24" t="n"/>
      <c r="B1242" s="19" t="n"/>
      <c r="C1242" s="19" t="n"/>
      <c r="D1242" s="19" t="n"/>
      <c r="E1242" s="19" t="n"/>
      <c r="F1242" s="19" t="n"/>
      <c r="G1242" s="21">
        <f>IF(OR($B1242="",$E1242=""),"",IF($C1242="Sold",-ABS($E1242),IF($C1242="Adjustment",$E1242,ABS($E1242))))</f>
        <v/>
      </c>
    </row>
    <row r="1243">
      <c r="A1243" s="24" t="n"/>
      <c r="B1243" s="19" t="n"/>
      <c r="C1243" s="19" t="n"/>
      <c r="D1243" s="19" t="n"/>
      <c r="E1243" s="19" t="n"/>
      <c r="F1243" s="19" t="n"/>
      <c r="G1243" s="21">
        <f>IF(OR($B1243="",$E1243=""),"",IF($C1243="Sold",-ABS($E1243),IF($C1243="Adjustment",$E1243,ABS($E1243))))</f>
        <v/>
      </c>
    </row>
    <row r="1244">
      <c r="A1244" s="24" t="n"/>
      <c r="B1244" s="19" t="n"/>
      <c r="C1244" s="19" t="n"/>
      <c r="D1244" s="19" t="n"/>
      <c r="E1244" s="19" t="n"/>
      <c r="F1244" s="19" t="n"/>
      <c r="G1244" s="21">
        <f>IF(OR($B1244="",$E1244=""),"",IF($C1244="Sold",-ABS($E1244),IF($C1244="Adjustment",$E1244,ABS($E1244))))</f>
        <v/>
      </c>
    </row>
    <row r="1245">
      <c r="A1245" s="24" t="n"/>
      <c r="B1245" s="19" t="n"/>
      <c r="C1245" s="19" t="n"/>
      <c r="D1245" s="19" t="n"/>
      <c r="E1245" s="19" t="n"/>
      <c r="F1245" s="19" t="n"/>
      <c r="G1245" s="21">
        <f>IF(OR($B1245="",$E1245=""),"",IF($C1245="Sold",-ABS($E1245),IF($C1245="Adjustment",$E1245,ABS($E1245))))</f>
        <v/>
      </c>
    </row>
    <row r="1246">
      <c r="A1246" s="24" t="n"/>
      <c r="B1246" s="19" t="n"/>
      <c r="C1246" s="19" t="n"/>
      <c r="D1246" s="19" t="n"/>
      <c r="E1246" s="19" t="n"/>
      <c r="F1246" s="19" t="n"/>
      <c r="G1246" s="21">
        <f>IF(OR($B1246="",$E1246=""),"",IF($C1246="Sold",-ABS($E1246),IF($C1246="Adjustment",$E1246,ABS($E1246))))</f>
        <v/>
      </c>
    </row>
    <row r="1247">
      <c r="A1247" s="24" t="n"/>
      <c r="B1247" s="19" t="n"/>
      <c r="C1247" s="19" t="n"/>
      <c r="D1247" s="19" t="n"/>
      <c r="E1247" s="19" t="n"/>
      <c r="F1247" s="19" t="n"/>
      <c r="G1247" s="21">
        <f>IF(OR($B1247="",$E1247=""),"",IF($C1247="Sold",-ABS($E1247),IF($C1247="Adjustment",$E1247,ABS($E1247))))</f>
        <v/>
      </c>
    </row>
    <row r="1248">
      <c r="A1248" s="24" t="n"/>
      <c r="B1248" s="19" t="n"/>
      <c r="C1248" s="19" t="n"/>
      <c r="D1248" s="19" t="n"/>
      <c r="E1248" s="19" t="n"/>
      <c r="F1248" s="19" t="n"/>
      <c r="G1248" s="21">
        <f>IF(OR($B1248="",$E1248=""),"",IF($C1248="Sold",-ABS($E1248),IF($C1248="Adjustment",$E1248,ABS($E1248))))</f>
        <v/>
      </c>
    </row>
    <row r="1249">
      <c r="A1249" s="24" t="n"/>
      <c r="B1249" s="19" t="n"/>
      <c r="C1249" s="19" t="n"/>
      <c r="D1249" s="19" t="n"/>
      <c r="E1249" s="19" t="n"/>
      <c r="F1249" s="19" t="n"/>
      <c r="G1249" s="21">
        <f>IF(OR($B1249="",$E1249=""),"",IF($C1249="Sold",-ABS($E1249),IF($C1249="Adjustment",$E1249,ABS($E1249))))</f>
        <v/>
      </c>
    </row>
    <row r="1250">
      <c r="A1250" s="24" t="n"/>
      <c r="B1250" s="19" t="n"/>
      <c r="C1250" s="19" t="n"/>
      <c r="D1250" s="19" t="n"/>
      <c r="E1250" s="19" t="n"/>
      <c r="F1250" s="19" t="n"/>
      <c r="G1250" s="21">
        <f>IF(OR($B1250="",$E1250=""),"",IF($C1250="Sold",-ABS($E1250),IF($C1250="Adjustment",$E1250,ABS($E1250))))</f>
        <v/>
      </c>
    </row>
    <row r="1251">
      <c r="A1251" s="24" t="n"/>
      <c r="B1251" s="19" t="n"/>
      <c r="C1251" s="19" t="n"/>
      <c r="D1251" s="19" t="n"/>
      <c r="E1251" s="19" t="n"/>
      <c r="F1251" s="19" t="n"/>
      <c r="G1251" s="21">
        <f>IF(OR($B1251="",$E1251=""),"",IF($C1251="Sold",-ABS($E1251),IF($C1251="Adjustment",$E1251,ABS($E1251))))</f>
        <v/>
      </c>
    </row>
    <row r="1252">
      <c r="A1252" s="24" t="n"/>
      <c r="B1252" s="19" t="n"/>
      <c r="C1252" s="19" t="n"/>
      <c r="D1252" s="19" t="n"/>
      <c r="E1252" s="19" t="n"/>
      <c r="F1252" s="19" t="n"/>
      <c r="G1252" s="21">
        <f>IF(OR($B1252="",$E1252=""),"",IF($C1252="Sold",-ABS($E1252),IF($C1252="Adjustment",$E1252,ABS($E1252))))</f>
        <v/>
      </c>
    </row>
    <row r="1253">
      <c r="A1253" s="24" t="n"/>
      <c r="B1253" s="19" t="n"/>
      <c r="C1253" s="19" t="n"/>
      <c r="D1253" s="19" t="n"/>
      <c r="E1253" s="19" t="n"/>
      <c r="F1253" s="19" t="n"/>
      <c r="G1253" s="21">
        <f>IF(OR($B1253="",$E1253=""),"",IF($C1253="Sold",-ABS($E1253),IF($C1253="Adjustment",$E1253,ABS($E1253))))</f>
        <v/>
      </c>
    </row>
    <row r="1254">
      <c r="A1254" s="24" t="n"/>
      <c r="B1254" s="19" t="n"/>
      <c r="C1254" s="19" t="n"/>
      <c r="D1254" s="19" t="n"/>
      <c r="E1254" s="19" t="n"/>
      <c r="F1254" s="19" t="n"/>
      <c r="G1254" s="21">
        <f>IF(OR($B1254="",$E1254=""),"",IF($C1254="Sold",-ABS($E1254),IF($C1254="Adjustment",$E1254,ABS($E1254))))</f>
        <v/>
      </c>
    </row>
    <row r="1255">
      <c r="A1255" s="24" t="n"/>
      <c r="B1255" s="19" t="n"/>
      <c r="C1255" s="19" t="n"/>
      <c r="D1255" s="19" t="n"/>
      <c r="E1255" s="19" t="n"/>
      <c r="F1255" s="19" t="n"/>
      <c r="G1255" s="21">
        <f>IF(OR($B1255="",$E1255=""),"",IF($C1255="Sold",-ABS($E1255),IF($C1255="Adjustment",$E1255,ABS($E1255))))</f>
        <v/>
      </c>
    </row>
    <row r="1256">
      <c r="A1256" s="24" t="n"/>
      <c r="B1256" s="19" t="n"/>
      <c r="C1256" s="19" t="n"/>
      <c r="D1256" s="19" t="n"/>
      <c r="E1256" s="19" t="n"/>
      <c r="F1256" s="19" t="n"/>
      <c r="G1256" s="21">
        <f>IF(OR($B1256="",$E1256=""),"",IF($C1256="Sold",-ABS($E1256),IF($C1256="Adjustment",$E1256,ABS($E1256))))</f>
        <v/>
      </c>
    </row>
    <row r="1257">
      <c r="A1257" s="24" t="n"/>
      <c r="B1257" s="19" t="n"/>
      <c r="C1257" s="19" t="n"/>
      <c r="D1257" s="19" t="n"/>
      <c r="E1257" s="19" t="n"/>
      <c r="F1257" s="19" t="n"/>
      <c r="G1257" s="21">
        <f>IF(OR($B1257="",$E1257=""),"",IF($C1257="Sold",-ABS($E1257),IF($C1257="Adjustment",$E1257,ABS($E1257))))</f>
        <v/>
      </c>
    </row>
    <row r="1258">
      <c r="A1258" s="24" t="n"/>
      <c r="B1258" s="19" t="n"/>
      <c r="C1258" s="19" t="n"/>
      <c r="D1258" s="19" t="n"/>
      <c r="E1258" s="19" t="n"/>
      <c r="F1258" s="19" t="n"/>
      <c r="G1258" s="21">
        <f>IF(OR($B1258="",$E1258=""),"",IF($C1258="Sold",-ABS($E1258),IF($C1258="Adjustment",$E1258,ABS($E1258))))</f>
        <v/>
      </c>
    </row>
    <row r="1259">
      <c r="A1259" s="24" t="n"/>
      <c r="B1259" s="19" t="n"/>
      <c r="C1259" s="19" t="n"/>
      <c r="D1259" s="19" t="n"/>
      <c r="E1259" s="19" t="n"/>
      <c r="F1259" s="19" t="n"/>
      <c r="G1259" s="21">
        <f>IF(OR($B1259="",$E1259=""),"",IF($C1259="Sold",-ABS($E1259),IF($C1259="Adjustment",$E1259,ABS($E1259))))</f>
        <v/>
      </c>
    </row>
    <row r="1260">
      <c r="A1260" s="24" t="n"/>
      <c r="B1260" s="19" t="n"/>
      <c r="C1260" s="19" t="n"/>
      <c r="D1260" s="19" t="n"/>
      <c r="E1260" s="19" t="n"/>
      <c r="F1260" s="19" t="n"/>
      <c r="G1260" s="21">
        <f>IF(OR($B1260="",$E1260=""),"",IF($C1260="Sold",-ABS($E1260),IF($C1260="Adjustment",$E1260,ABS($E1260))))</f>
        <v/>
      </c>
    </row>
    <row r="1261">
      <c r="A1261" s="24" t="n"/>
      <c r="B1261" s="19" t="n"/>
      <c r="C1261" s="19" t="n"/>
      <c r="D1261" s="19" t="n"/>
      <c r="E1261" s="19" t="n"/>
      <c r="F1261" s="19" t="n"/>
      <c r="G1261" s="21">
        <f>IF(OR($B1261="",$E1261=""),"",IF($C1261="Sold",-ABS($E1261),IF($C1261="Adjustment",$E1261,ABS($E1261))))</f>
        <v/>
      </c>
    </row>
    <row r="1262">
      <c r="A1262" s="24" t="n"/>
      <c r="B1262" s="19" t="n"/>
      <c r="C1262" s="19" t="n"/>
      <c r="D1262" s="19" t="n"/>
      <c r="E1262" s="19" t="n"/>
      <c r="F1262" s="19" t="n"/>
      <c r="G1262" s="21">
        <f>IF(OR($B1262="",$E1262=""),"",IF($C1262="Sold",-ABS($E1262),IF($C1262="Adjustment",$E1262,ABS($E1262))))</f>
        <v/>
      </c>
    </row>
    <row r="1263">
      <c r="A1263" s="24" t="n"/>
      <c r="B1263" s="19" t="n"/>
      <c r="C1263" s="19" t="n"/>
      <c r="D1263" s="19" t="n"/>
      <c r="E1263" s="19" t="n"/>
      <c r="F1263" s="19" t="n"/>
      <c r="G1263" s="21">
        <f>IF(OR($B1263="",$E1263=""),"",IF($C1263="Sold",-ABS($E1263),IF($C1263="Adjustment",$E1263,ABS($E1263))))</f>
        <v/>
      </c>
    </row>
    <row r="1264">
      <c r="A1264" s="24" t="n"/>
      <c r="B1264" s="19" t="n"/>
      <c r="C1264" s="19" t="n"/>
      <c r="D1264" s="19" t="n"/>
      <c r="E1264" s="19" t="n"/>
      <c r="F1264" s="19" t="n"/>
      <c r="G1264" s="21">
        <f>IF(OR($B1264="",$E1264=""),"",IF($C1264="Sold",-ABS($E1264),IF($C1264="Adjustment",$E1264,ABS($E1264))))</f>
        <v/>
      </c>
    </row>
    <row r="1265">
      <c r="A1265" s="24" t="n"/>
      <c r="B1265" s="19" t="n"/>
      <c r="C1265" s="19" t="n"/>
      <c r="D1265" s="19" t="n"/>
      <c r="E1265" s="19" t="n"/>
      <c r="F1265" s="19" t="n"/>
      <c r="G1265" s="21">
        <f>IF(OR($B1265="",$E1265=""),"",IF($C1265="Sold",-ABS($E1265),IF($C1265="Adjustment",$E1265,ABS($E1265))))</f>
        <v/>
      </c>
    </row>
    <row r="1266">
      <c r="A1266" s="24" t="n"/>
      <c r="B1266" s="19" t="n"/>
      <c r="C1266" s="19" t="n"/>
      <c r="D1266" s="19" t="n"/>
      <c r="E1266" s="19" t="n"/>
      <c r="F1266" s="19" t="n"/>
      <c r="G1266" s="21">
        <f>IF(OR($B1266="",$E1266=""),"",IF($C1266="Sold",-ABS($E1266),IF($C1266="Adjustment",$E1266,ABS($E1266))))</f>
        <v/>
      </c>
    </row>
    <row r="1267">
      <c r="A1267" s="24" t="n"/>
      <c r="B1267" s="19" t="n"/>
      <c r="C1267" s="19" t="n"/>
      <c r="D1267" s="19" t="n"/>
      <c r="E1267" s="19" t="n"/>
      <c r="F1267" s="19" t="n"/>
      <c r="G1267" s="21">
        <f>IF(OR($B1267="",$E1267=""),"",IF($C1267="Sold",-ABS($E1267),IF($C1267="Adjustment",$E1267,ABS($E1267))))</f>
        <v/>
      </c>
    </row>
    <row r="1268">
      <c r="A1268" s="24" t="n"/>
      <c r="B1268" s="19" t="n"/>
      <c r="C1268" s="19" t="n"/>
      <c r="D1268" s="19" t="n"/>
      <c r="E1268" s="19" t="n"/>
      <c r="F1268" s="19" t="n"/>
      <c r="G1268" s="21">
        <f>IF(OR($B1268="",$E1268=""),"",IF($C1268="Sold",-ABS($E1268),IF($C1268="Adjustment",$E1268,ABS($E1268))))</f>
        <v/>
      </c>
    </row>
    <row r="1269">
      <c r="A1269" s="24" t="n"/>
      <c r="B1269" s="19" t="n"/>
      <c r="C1269" s="19" t="n"/>
      <c r="D1269" s="19" t="n"/>
      <c r="E1269" s="19" t="n"/>
      <c r="F1269" s="19" t="n"/>
      <c r="G1269" s="21">
        <f>IF(OR($B1269="",$E1269=""),"",IF($C1269="Sold",-ABS($E1269),IF($C1269="Adjustment",$E1269,ABS($E1269))))</f>
        <v/>
      </c>
    </row>
    <row r="1270">
      <c r="A1270" s="24" t="n"/>
      <c r="B1270" s="19" t="n"/>
      <c r="C1270" s="19" t="n"/>
      <c r="D1270" s="19" t="n"/>
      <c r="E1270" s="19" t="n"/>
      <c r="F1270" s="19" t="n"/>
      <c r="G1270" s="21">
        <f>IF(OR($B1270="",$E1270=""),"",IF($C1270="Sold",-ABS($E1270),IF($C1270="Adjustment",$E1270,ABS($E1270))))</f>
        <v/>
      </c>
    </row>
    <row r="1271">
      <c r="A1271" s="24" t="n"/>
      <c r="B1271" s="19" t="n"/>
      <c r="C1271" s="19" t="n"/>
      <c r="D1271" s="19" t="n"/>
      <c r="E1271" s="19" t="n"/>
      <c r="F1271" s="19" t="n"/>
      <c r="G1271" s="21">
        <f>IF(OR($B1271="",$E1271=""),"",IF($C1271="Sold",-ABS($E1271),IF($C1271="Adjustment",$E1271,ABS($E1271))))</f>
        <v/>
      </c>
    </row>
    <row r="1272">
      <c r="A1272" s="24" t="n"/>
      <c r="B1272" s="19" t="n"/>
      <c r="C1272" s="19" t="n"/>
      <c r="D1272" s="19" t="n"/>
      <c r="E1272" s="19" t="n"/>
      <c r="F1272" s="19" t="n"/>
      <c r="G1272" s="21">
        <f>IF(OR($B1272="",$E1272=""),"",IF($C1272="Sold",-ABS($E1272),IF($C1272="Adjustment",$E1272,ABS($E1272))))</f>
        <v/>
      </c>
    </row>
    <row r="1273">
      <c r="A1273" s="24" t="n"/>
      <c r="B1273" s="19" t="n"/>
      <c r="C1273" s="19" t="n"/>
      <c r="D1273" s="19" t="n"/>
      <c r="E1273" s="19" t="n"/>
      <c r="F1273" s="19" t="n"/>
      <c r="G1273" s="21">
        <f>IF(OR($B1273="",$E1273=""),"",IF($C1273="Sold",-ABS($E1273),IF($C1273="Adjustment",$E1273,ABS($E1273))))</f>
        <v/>
      </c>
    </row>
    <row r="1274">
      <c r="A1274" s="24" t="n"/>
      <c r="B1274" s="19" t="n"/>
      <c r="C1274" s="19" t="n"/>
      <c r="D1274" s="19" t="n"/>
      <c r="E1274" s="19" t="n"/>
      <c r="F1274" s="19" t="n"/>
      <c r="G1274" s="21">
        <f>IF(OR($B1274="",$E1274=""),"",IF($C1274="Sold",-ABS($E1274),IF($C1274="Adjustment",$E1274,ABS($E1274))))</f>
        <v/>
      </c>
    </row>
    <row r="1275">
      <c r="A1275" s="24" t="n"/>
      <c r="B1275" s="19" t="n"/>
      <c r="C1275" s="19" t="n"/>
      <c r="D1275" s="19" t="n"/>
      <c r="E1275" s="19" t="n"/>
      <c r="F1275" s="19" t="n"/>
      <c r="G1275" s="21">
        <f>IF(OR($B1275="",$E1275=""),"",IF($C1275="Sold",-ABS($E1275),IF($C1275="Adjustment",$E1275,ABS($E1275))))</f>
        <v/>
      </c>
    </row>
    <row r="1276">
      <c r="A1276" s="24" t="n"/>
      <c r="B1276" s="19" t="n"/>
      <c r="C1276" s="19" t="n"/>
      <c r="D1276" s="19" t="n"/>
      <c r="E1276" s="19" t="n"/>
      <c r="F1276" s="19" t="n"/>
      <c r="G1276" s="21">
        <f>IF(OR($B1276="",$E1276=""),"",IF($C1276="Sold",-ABS($E1276),IF($C1276="Adjustment",$E1276,ABS($E1276))))</f>
        <v/>
      </c>
    </row>
    <row r="1277">
      <c r="A1277" s="24" t="n"/>
      <c r="B1277" s="19" t="n"/>
      <c r="C1277" s="19" t="n"/>
      <c r="D1277" s="19" t="n"/>
      <c r="E1277" s="19" t="n"/>
      <c r="F1277" s="19" t="n"/>
      <c r="G1277" s="21">
        <f>IF(OR($B1277="",$E1277=""),"",IF($C1277="Sold",-ABS($E1277),IF($C1277="Adjustment",$E1277,ABS($E1277))))</f>
        <v/>
      </c>
    </row>
    <row r="1278">
      <c r="A1278" s="24" t="n"/>
      <c r="B1278" s="19" t="n"/>
      <c r="C1278" s="19" t="n"/>
      <c r="D1278" s="19" t="n"/>
      <c r="E1278" s="19" t="n"/>
      <c r="F1278" s="19" t="n"/>
      <c r="G1278" s="21">
        <f>IF(OR($B1278="",$E1278=""),"",IF($C1278="Sold",-ABS($E1278),IF($C1278="Adjustment",$E1278,ABS($E1278))))</f>
        <v/>
      </c>
    </row>
    <row r="1279">
      <c r="A1279" s="24" t="n"/>
      <c r="B1279" s="19" t="n"/>
      <c r="C1279" s="19" t="n"/>
      <c r="D1279" s="19" t="n"/>
      <c r="E1279" s="19" t="n"/>
      <c r="F1279" s="19" t="n"/>
      <c r="G1279" s="21">
        <f>IF(OR($B1279="",$E1279=""),"",IF($C1279="Sold",-ABS($E1279),IF($C1279="Adjustment",$E1279,ABS($E1279))))</f>
        <v/>
      </c>
    </row>
    <row r="1280">
      <c r="A1280" s="24" t="n"/>
      <c r="B1280" s="19" t="n"/>
      <c r="C1280" s="19" t="n"/>
      <c r="D1280" s="19" t="n"/>
      <c r="E1280" s="19" t="n"/>
      <c r="F1280" s="19" t="n"/>
      <c r="G1280" s="21">
        <f>IF(OR($B1280="",$E1280=""),"",IF($C1280="Sold",-ABS($E1280),IF($C1280="Adjustment",$E1280,ABS($E1280))))</f>
        <v/>
      </c>
    </row>
    <row r="1281">
      <c r="A1281" s="24" t="n"/>
      <c r="B1281" s="19" t="n"/>
      <c r="C1281" s="19" t="n"/>
      <c r="D1281" s="19" t="n"/>
      <c r="E1281" s="19" t="n"/>
      <c r="F1281" s="19" t="n"/>
      <c r="G1281" s="21">
        <f>IF(OR($B1281="",$E1281=""),"",IF($C1281="Sold",-ABS($E1281),IF($C1281="Adjustment",$E1281,ABS($E1281))))</f>
        <v/>
      </c>
    </row>
    <row r="1282">
      <c r="A1282" s="24" t="n"/>
      <c r="B1282" s="19" t="n"/>
      <c r="C1282" s="19" t="n"/>
      <c r="D1282" s="19" t="n"/>
      <c r="E1282" s="19" t="n"/>
      <c r="F1282" s="19" t="n"/>
      <c r="G1282" s="21">
        <f>IF(OR($B1282="",$E1282=""),"",IF($C1282="Sold",-ABS($E1282),IF($C1282="Adjustment",$E1282,ABS($E1282))))</f>
        <v/>
      </c>
    </row>
    <row r="1283">
      <c r="A1283" s="24" t="n"/>
      <c r="B1283" s="19" t="n"/>
      <c r="C1283" s="19" t="n"/>
      <c r="D1283" s="19" t="n"/>
      <c r="E1283" s="19" t="n"/>
      <c r="F1283" s="19" t="n"/>
      <c r="G1283" s="21">
        <f>IF(OR($B1283="",$E1283=""),"",IF($C1283="Sold",-ABS($E1283),IF($C1283="Adjustment",$E1283,ABS($E1283))))</f>
        <v/>
      </c>
    </row>
    <row r="1284">
      <c r="A1284" s="24" t="n"/>
      <c r="B1284" s="19" t="n"/>
      <c r="C1284" s="19" t="n"/>
      <c r="D1284" s="19" t="n"/>
      <c r="E1284" s="19" t="n"/>
      <c r="F1284" s="19" t="n"/>
      <c r="G1284" s="21">
        <f>IF(OR($B1284="",$E1284=""),"",IF($C1284="Sold",-ABS($E1284),IF($C1284="Adjustment",$E1284,ABS($E1284))))</f>
        <v/>
      </c>
    </row>
    <row r="1285">
      <c r="A1285" s="24" t="n"/>
      <c r="B1285" s="19" t="n"/>
      <c r="C1285" s="19" t="n"/>
      <c r="D1285" s="19" t="n"/>
      <c r="E1285" s="19" t="n"/>
      <c r="F1285" s="19" t="n"/>
      <c r="G1285" s="21">
        <f>IF(OR($B1285="",$E1285=""),"",IF($C1285="Sold",-ABS($E1285),IF($C1285="Adjustment",$E1285,ABS($E1285))))</f>
        <v/>
      </c>
    </row>
    <row r="1286">
      <c r="A1286" s="24" t="n"/>
      <c r="B1286" s="19" t="n"/>
      <c r="C1286" s="19" t="n"/>
      <c r="D1286" s="19" t="n"/>
      <c r="E1286" s="19" t="n"/>
      <c r="F1286" s="19" t="n"/>
      <c r="G1286" s="21">
        <f>IF(OR($B1286="",$E1286=""),"",IF($C1286="Sold",-ABS($E1286),IF($C1286="Adjustment",$E1286,ABS($E1286))))</f>
        <v/>
      </c>
    </row>
    <row r="1287">
      <c r="A1287" s="24" t="n"/>
      <c r="B1287" s="19" t="n"/>
      <c r="C1287" s="19" t="n"/>
      <c r="D1287" s="19" t="n"/>
      <c r="E1287" s="19" t="n"/>
      <c r="F1287" s="19" t="n"/>
      <c r="G1287" s="21">
        <f>IF(OR($B1287="",$E1287=""),"",IF($C1287="Sold",-ABS($E1287),IF($C1287="Adjustment",$E1287,ABS($E1287))))</f>
        <v/>
      </c>
    </row>
    <row r="1288">
      <c r="A1288" s="24" t="n"/>
      <c r="B1288" s="19" t="n"/>
      <c r="C1288" s="19" t="n"/>
      <c r="D1288" s="19" t="n"/>
      <c r="E1288" s="19" t="n"/>
      <c r="F1288" s="19" t="n"/>
      <c r="G1288" s="21">
        <f>IF(OR($B1288="",$E1288=""),"",IF($C1288="Sold",-ABS($E1288),IF($C1288="Adjustment",$E1288,ABS($E1288))))</f>
        <v/>
      </c>
    </row>
    <row r="1289">
      <c r="A1289" s="24" t="n"/>
      <c r="B1289" s="19" t="n"/>
      <c r="C1289" s="19" t="n"/>
      <c r="D1289" s="19" t="n"/>
      <c r="E1289" s="19" t="n"/>
      <c r="F1289" s="19" t="n"/>
      <c r="G1289" s="21">
        <f>IF(OR($B1289="",$E1289=""),"",IF($C1289="Sold",-ABS($E1289),IF($C1289="Adjustment",$E1289,ABS($E1289))))</f>
        <v/>
      </c>
    </row>
    <row r="1290">
      <c r="A1290" s="24" t="n"/>
      <c r="B1290" s="19" t="n"/>
      <c r="C1290" s="19" t="n"/>
      <c r="D1290" s="19" t="n"/>
      <c r="E1290" s="19" t="n"/>
      <c r="F1290" s="19" t="n"/>
      <c r="G1290" s="21">
        <f>IF(OR($B1290="",$E1290=""),"",IF($C1290="Sold",-ABS($E1290),IF($C1290="Adjustment",$E1290,ABS($E1290))))</f>
        <v/>
      </c>
    </row>
    <row r="1291">
      <c r="A1291" s="24" t="n"/>
      <c r="B1291" s="19" t="n"/>
      <c r="C1291" s="19" t="n"/>
      <c r="D1291" s="19" t="n"/>
      <c r="E1291" s="19" t="n"/>
      <c r="F1291" s="19" t="n"/>
      <c r="G1291" s="21">
        <f>IF(OR($B1291="",$E1291=""),"",IF($C1291="Sold",-ABS($E1291),IF($C1291="Adjustment",$E1291,ABS($E1291))))</f>
        <v/>
      </c>
    </row>
    <row r="1292">
      <c r="A1292" s="24" t="n"/>
      <c r="B1292" s="19" t="n"/>
      <c r="C1292" s="19" t="n"/>
      <c r="D1292" s="19" t="n"/>
      <c r="E1292" s="19" t="n"/>
      <c r="F1292" s="19" t="n"/>
      <c r="G1292" s="21">
        <f>IF(OR($B1292="",$E1292=""),"",IF($C1292="Sold",-ABS($E1292),IF($C1292="Adjustment",$E1292,ABS($E1292))))</f>
        <v/>
      </c>
    </row>
    <row r="1293">
      <c r="A1293" s="24" t="n"/>
      <c r="B1293" s="19" t="n"/>
      <c r="C1293" s="19" t="n"/>
      <c r="D1293" s="19" t="n"/>
      <c r="E1293" s="19" t="n"/>
      <c r="F1293" s="19" t="n"/>
      <c r="G1293" s="21">
        <f>IF(OR($B1293="",$E1293=""),"",IF($C1293="Sold",-ABS($E1293),IF($C1293="Adjustment",$E1293,ABS($E1293))))</f>
        <v/>
      </c>
    </row>
    <row r="1294">
      <c r="A1294" s="24" t="n"/>
      <c r="B1294" s="19" t="n"/>
      <c r="C1294" s="19" t="n"/>
      <c r="D1294" s="19" t="n"/>
      <c r="E1294" s="19" t="n"/>
      <c r="F1294" s="19" t="n"/>
      <c r="G1294" s="21">
        <f>IF(OR($B1294="",$E1294=""),"",IF($C1294="Sold",-ABS($E1294),IF($C1294="Adjustment",$E1294,ABS($E1294))))</f>
        <v/>
      </c>
    </row>
    <row r="1295">
      <c r="A1295" s="24" t="n"/>
      <c r="B1295" s="19" t="n"/>
      <c r="C1295" s="19" t="n"/>
      <c r="D1295" s="19" t="n"/>
      <c r="E1295" s="19" t="n"/>
      <c r="F1295" s="19" t="n"/>
      <c r="G1295" s="21">
        <f>IF(OR($B1295="",$E1295=""),"",IF($C1295="Sold",-ABS($E1295),IF($C1295="Adjustment",$E1295,ABS($E1295))))</f>
        <v/>
      </c>
    </row>
    <row r="1296">
      <c r="A1296" s="24" t="n"/>
      <c r="B1296" s="19" t="n"/>
      <c r="C1296" s="19" t="n"/>
      <c r="D1296" s="19" t="n"/>
      <c r="E1296" s="19" t="n"/>
      <c r="F1296" s="19" t="n"/>
      <c r="G1296" s="21">
        <f>IF(OR($B1296="",$E1296=""),"",IF($C1296="Sold",-ABS($E1296),IF($C1296="Adjustment",$E1296,ABS($E1296))))</f>
        <v/>
      </c>
    </row>
    <row r="1297">
      <c r="A1297" s="24" t="n"/>
      <c r="B1297" s="19" t="n"/>
      <c r="C1297" s="19" t="n"/>
      <c r="D1297" s="19" t="n"/>
      <c r="E1297" s="19" t="n"/>
      <c r="F1297" s="19" t="n"/>
      <c r="G1297" s="21">
        <f>IF(OR($B1297="",$E1297=""),"",IF($C1297="Sold",-ABS($E1297),IF($C1297="Adjustment",$E1297,ABS($E1297))))</f>
        <v/>
      </c>
    </row>
    <row r="1298">
      <c r="A1298" s="24" t="n"/>
      <c r="B1298" s="19" t="n"/>
      <c r="C1298" s="19" t="n"/>
      <c r="D1298" s="19" t="n"/>
      <c r="E1298" s="19" t="n"/>
      <c r="F1298" s="19" t="n"/>
      <c r="G1298" s="21">
        <f>IF(OR($B1298="",$E1298=""),"",IF($C1298="Sold",-ABS($E1298),IF($C1298="Adjustment",$E1298,ABS($E1298))))</f>
        <v/>
      </c>
    </row>
    <row r="1299">
      <c r="A1299" s="24" t="n"/>
      <c r="B1299" s="19" t="n"/>
      <c r="C1299" s="19" t="n"/>
      <c r="D1299" s="19" t="n"/>
      <c r="E1299" s="19" t="n"/>
      <c r="F1299" s="19" t="n"/>
      <c r="G1299" s="21">
        <f>IF(OR($B1299="",$E1299=""),"",IF($C1299="Sold",-ABS($E1299),IF($C1299="Adjustment",$E1299,ABS($E1299))))</f>
        <v/>
      </c>
    </row>
    <row r="1300">
      <c r="A1300" s="24" t="n"/>
      <c r="B1300" s="19" t="n"/>
      <c r="C1300" s="19" t="n"/>
      <c r="D1300" s="19" t="n"/>
      <c r="E1300" s="19" t="n"/>
      <c r="F1300" s="19" t="n"/>
      <c r="G1300" s="21">
        <f>IF(OR($B1300="",$E1300=""),"",IF($C1300="Sold",-ABS($E1300),IF($C1300="Adjustment",$E1300,ABS($E1300))))</f>
        <v/>
      </c>
    </row>
    <row r="1301">
      <c r="A1301" s="24" t="n"/>
      <c r="B1301" s="19" t="n"/>
      <c r="C1301" s="19" t="n"/>
      <c r="D1301" s="19" t="n"/>
      <c r="E1301" s="19" t="n"/>
      <c r="F1301" s="19" t="n"/>
      <c r="G1301" s="21">
        <f>IF(OR($B1301="",$E1301=""),"",IF($C1301="Sold",-ABS($E1301),IF($C1301="Adjustment",$E1301,ABS($E1301))))</f>
        <v/>
      </c>
    </row>
    <row r="1302">
      <c r="A1302" s="24" t="n"/>
      <c r="B1302" s="19" t="n"/>
      <c r="C1302" s="19" t="n"/>
      <c r="D1302" s="19" t="n"/>
      <c r="E1302" s="19" t="n"/>
      <c r="F1302" s="19" t="n"/>
      <c r="G1302" s="21">
        <f>IF(OR($B1302="",$E1302=""),"",IF($C1302="Sold",-ABS($E1302),IF($C1302="Adjustment",$E1302,ABS($E1302))))</f>
        <v/>
      </c>
    </row>
    <row r="1303">
      <c r="A1303" s="24" t="n"/>
      <c r="B1303" s="19" t="n"/>
      <c r="C1303" s="19" t="n"/>
      <c r="D1303" s="19" t="n"/>
      <c r="E1303" s="19" t="n"/>
      <c r="F1303" s="19" t="n"/>
      <c r="G1303" s="21">
        <f>IF(OR($B1303="",$E1303=""),"",IF($C1303="Sold",-ABS($E1303),IF($C1303="Adjustment",$E1303,ABS($E1303))))</f>
        <v/>
      </c>
    </row>
    <row r="1304">
      <c r="A1304" s="24" t="n"/>
      <c r="B1304" s="19" t="n"/>
      <c r="C1304" s="19" t="n"/>
      <c r="D1304" s="19" t="n"/>
      <c r="E1304" s="19" t="n"/>
      <c r="F1304" s="19" t="n"/>
      <c r="G1304" s="21">
        <f>IF(OR($B1304="",$E1304=""),"",IF($C1304="Sold",-ABS($E1304),IF($C1304="Adjustment",$E1304,ABS($E1304))))</f>
        <v/>
      </c>
    </row>
    <row r="1305">
      <c r="A1305" s="24" t="n"/>
      <c r="B1305" s="19" t="n"/>
      <c r="C1305" s="19" t="n"/>
      <c r="D1305" s="19" t="n"/>
      <c r="E1305" s="19" t="n"/>
      <c r="F1305" s="19" t="n"/>
      <c r="G1305" s="21">
        <f>IF(OR($B1305="",$E1305=""),"",IF($C1305="Sold",-ABS($E1305),IF($C1305="Adjustment",$E1305,ABS($E1305))))</f>
        <v/>
      </c>
    </row>
    <row r="1306">
      <c r="A1306" s="24" t="n"/>
      <c r="B1306" s="19" t="n"/>
      <c r="C1306" s="19" t="n"/>
      <c r="D1306" s="19" t="n"/>
      <c r="E1306" s="19" t="n"/>
      <c r="F1306" s="19" t="n"/>
      <c r="G1306" s="21">
        <f>IF(OR($B1306="",$E1306=""),"",IF($C1306="Sold",-ABS($E1306),IF($C1306="Adjustment",$E1306,ABS($E1306))))</f>
        <v/>
      </c>
    </row>
    <row r="1307">
      <c r="A1307" s="24" t="n"/>
      <c r="B1307" s="19" t="n"/>
      <c r="C1307" s="19" t="n"/>
      <c r="D1307" s="19" t="n"/>
      <c r="E1307" s="19" t="n"/>
      <c r="F1307" s="19" t="n"/>
      <c r="G1307" s="21">
        <f>IF(OR($B1307="",$E1307=""),"",IF($C1307="Sold",-ABS($E1307),IF($C1307="Adjustment",$E1307,ABS($E1307))))</f>
        <v/>
      </c>
    </row>
    <row r="1308">
      <c r="A1308" s="24" t="n"/>
      <c r="B1308" s="19" t="n"/>
      <c r="C1308" s="19" t="n"/>
      <c r="D1308" s="19" t="n"/>
      <c r="E1308" s="19" t="n"/>
      <c r="F1308" s="19" t="n"/>
      <c r="G1308" s="21">
        <f>IF(OR($B1308="",$E1308=""),"",IF($C1308="Sold",-ABS($E1308),IF($C1308="Adjustment",$E1308,ABS($E1308))))</f>
        <v/>
      </c>
    </row>
    <row r="1309">
      <c r="A1309" s="24" t="n"/>
      <c r="B1309" s="19" t="n"/>
      <c r="C1309" s="19" t="n"/>
      <c r="D1309" s="19" t="n"/>
      <c r="E1309" s="19" t="n"/>
      <c r="F1309" s="19" t="n"/>
      <c r="G1309" s="21">
        <f>IF(OR($B1309="",$E1309=""),"",IF($C1309="Sold",-ABS($E1309),IF($C1309="Adjustment",$E1309,ABS($E1309))))</f>
        <v/>
      </c>
    </row>
    <row r="1310">
      <c r="A1310" s="24" t="n"/>
      <c r="B1310" s="19" t="n"/>
      <c r="C1310" s="19" t="n"/>
      <c r="D1310" s="19" t="n"/>
      <c r="E1310" s="19" t="n"/>
      <c r="F1310" s="19" t="n"/>
      <c r="G1310" s="21">
        <f>IF(OR($B1310="",$E1310=""),"",IF($C1310="Sold",-ABS($E1310),IF($C1310="Adjustment",$E1310,ABS($E1310))))</f>
        <v/>
      </c>
    </row>
    <row r="1311">
      <c r="A1311" s="24" t="n"/>
      <c r="B1311" s="19" t="n"/>
      <c r="C1311" s="19" t="n"/>
      <c r="D1311" s="19" t="n"/>
      <c r="E1311" s="19" t="n"/>
      <c r="F1311" s="19" t="n"/>
      <c r="G1311" s="21">
        <f>IF(OR($B1311="",$E1311=""),"",IF($C1311="Sold",-ABS($E1311),IF($C1311="Adjustment",$E1311,ABS($E1311))))</f>
        <v/>
      </c>
    </row>
    <row r="1312">
      <c r="A1312" s="24" t="n"/>
      <c r="B1312" s="19" t="n"/>
      <c r="C1312" s="19" t="n"/>
      <c r="D1312" s="19" t="n"/>
      <c r="E1312" s="19" t="n"/>
      <c r="F1312" s="19" t="n"/>
      <c r="G1312" s="21">
        <f>IF(OR($B1312="",$E1312=""),"",IF($C1312="Sold",-ABS($E1312),IF($C1312="Adjustment",$E1312,ABS($E1312))))</f>
        <v/>
      </c>
    </row>
    <row r="1313">
      <c r="A1313" s="24" t="n"/>
      <c r="B1313" s="19" t="n"/>
      <c r="C1313" s="19" t="n"/>
      <c r="D1313" s="19" t="n"/>
      <c r="E1313" s="19" t="n"/>
      <c r="F1313" s="19" t="n"/>
      <c r="G1313" s="21">
        <f>IF(OR($B1313="",$E1313=""),"",IF($C1313="Sold",-ABS($E1313),IF($C1313="Adjustment",$E1313,ABS($E1313))))</f>
        <v/>
      </c>
    </row>
    <row r="1314">
      <c r="A1314" s="24" t="n"/>
      <c r="B1314" s="19" t="n"/>
      <c r="C1314" s="19" t="n"/>
      <c r="D1314" s="19" t="n"/>
      <c r="E1314" s="19" t="n"/>
      <c r="F1314" s="19" t="n"/>
      <c r="G1314" s="21">
        <f>IF(OR($B1314="",$E1314=""),"",IF($C1314="Sold",-ABS($E1314),IF($C1314="Adjustment",$E1314,ABS($E1314))))</f>
        <v/>
      </c>
    </row>
    <row r="1315">
      <c r="A1315" s="24" t="n"/>
      <c r="B1315" s="19" t="n"/>
      <c r="C1315" s="19" t="n"/>
      <c r="D1315" s="19" t="n"/>
      <c r="E1315" s="19" t="n"/>
      <c r="F1315" s="19" t="n"/>
      <c r="G1315" s="21">
        <f>IF(OR($B1315="",$E1315=""),"",IF($C1315="Sold",-ABS($E1315),IF($C1315="Adjustment",$E1315,ABS($E1315))))</f>
        <v/>
      </c>
    </row>
    <row r="1316">
      <c r="A1316" s="24" t="n"/>
      <c r="B1316" s="19" t="n"/>
      <c r="C1316" s="19" t="n"/>
      <c r="D1316" s="19" t="n"/>
      <c r="E1316" s="19" t="n"/>
      <c r="F1316" s="19" t="n"/>
      <c r="G1316" s="21">
        <f>IF(OR($B1316="",$E1316=""),"",IF($C1316="Sold",-ABS($E1316),IF($C1316="Adjustment",$E1316,ABS($E1316))))</f>
        <v/>
      </c>
    </row>
    <row r="1317">
      <c r="A1317" s="24" t="n"/>
      <c r="B1317" s="19" t="n"/>
      <c r="C1317" s="19" t="n"/>
      <c r="D1317" s="19" t="n"/>
      <c r="E1317" s="19" t="n"/>
      <c r="F1317" s="19" t="n"/>
      <c r="G1317" s="21">
        <f>IF(OR($B1317="",$E1317=""),"",IF($C1317="Sold",-ABS($E1317),IF($C1317="Adjustment",$E1317,ABS($E1317))))</f>
        <v/>
      </c>
    </row>
    <row r="1318">
      <c r="A1318" s="24" t="n"/>
      <c r="B1318" s="19" t="n"/>
      <c r="C1318" s="19" t="n"/>
      <c r="D1318" s="19" t="n"/>
      <c r="E1318" s="19" t="n"/>
      <c r="F1318" s="19" t="n"/>
      <c r="G1318" s="21">
        <f>IF(OR($B1318="",$E1318=""),"",IF($C1318="Sold",-ABS($E1318),IF($C1318="Adjustment",$E1318,ABS($E1318))))</f>
        <v/>
      </c>
    </row>
    <row r="1319">
      <c r="A1319" s="24" t="n"/>
      <c r="B1319" s="19" t="n"/>
      <c r="C1319" s="19" t="n"/>
      <c r="D1319" s="19" t="n"/>
      <c r="E1319" s="19" t="n"/>
      <c r="F1319" s="19" t="n"/>
      <c r="G1319" s="21">
        <f>IF(OR($B1319="",$E1319=""),"",IF($C1319="Sold",-ABS($E1319),IF($C1319="Adjustment",$E1319,ABS($E1319))))</f>
        <v/>
      </c>
    </row>
    <row r="1320">
      <c r="A1320" s="24" t="n"/>
      <c r="B1320" s="19" t="n"/>
      <c r="C1320" s="19" t="n"/>
      <c r="D1320" s="19" t="n"/>
      <c r="E1320" s="19" t="n"/>
      <c r="F1320" s="19" t="n"/>
      <c r="G1320" s="21">
        <f>IF(OR($B1320="",$E1320=""),"",IF($C1320="Sold",-ABS($E1320),IF($C1320="Adjustment",$E1320,ABS($E1320))))</f>
        <v/>
      </c>
    </row>
    <row r="1321">
      <c r="A1321" s="24" t="n"/>
      <c r="B1321" s="19" t="n"/>
      <c r="C1321" s="19" t="n"/>
      <c r="D1321" s="19" t="n"/>
      <c r="E1321" s="19" t="n"/>
      <c r="F1321" s="19" t="n"/>
      <c r="G1321" s="21">
        <f>IF(OR($B1321="",$E1321=""),"",IF($C1321="Sold",-ABS($E1321),IF($C1321="Adjustment",$E1321,ABS($E1321))))</f>
        <v/>
      </c>
    </row>
    <row r="1322">
      <c r="A1322" s="24" t="n"/>
      <c r="B1322" s="19" t="n"/>
      <c r="C1322" s="19" t="n"/>
      <c r="D1322" s="19" t="n"/>
      <c r="E1322" s="19" t="n"/>
      <c r="F1322" s="19" t="n"/>
      <c r="G1322" s="21">
        <f>IF(OR($B1322="",$E1322=""),"",IF($C1322="Sold",-ABS($E1322),IF($C1322="Adjustment",$E1322,ABS($E1322))))</f>
        <v/>
      </c>
    </row>
    <row r="1323">
      <c r="A1323" s="24" t="n"/>
      <c r="B1323" s="19" t="n"/>
      <c r="C1323" s="19" t="n"/>
      <c r="D1323" s="19" t="n"/>
      <c r="E1323" s="19" t="n"/>
      <c r="F1323" s="19" t="n"/>
      <c r="G1323" s="21">
        <f>IF(OR($B1323="",$E1323=""),"",IF($C1323="Sold",-ABS($E1323),IF($C1323="Adjustment",$E1323,ABS($E1323))))</f>
        <v/>
      </c>
    </row>
    <row r="1324">
      <c r="A1324" s="24" t="n"/>
      <c r="B1324" s="19" t="n"/>
      <c r="C1324" s="19" t="n"/>
      <c r="D1324" s="19" t="n"/>
      <c r="E1324" s="19" t="n"/>
      <c r="F1324" s="19" t="n"/>
      <c r="G1324" s="21">
        <f>IF(OR($B1324="",$E1324=""),"",IF($C1324="Sold",-ABS($E1324),IF($C1324="Adjustment",$E1324,ABS($E1324))))</f>
        <v/>
      </c>
    </row>
    <row r="1325">
      <c r="A1325" s="24" t="n"/>
      <c r="B1325" s="19" t="n"/>
      <c r="C1325" s="19" t="n"/>
      <c r="D1325" s="19" t="n"/>
      <c r="E1325" s="19" t="n"/>
      <c r="F1325" s="19" t="n"/>
      <c r="G1325" s="21">
        <f>IF(OR($B1325="",$E1325=""),"",IF($C1325="Sold",-ABS($E1325),IF($C1325="Adjustment",$E1325,ABS($E1325))))</f>
        <v/>
      </c>
    </row>
    <row r="1326">
      <c r="A1326" s="24" t="n"/>
      <c r="B1326" s="19" t="n"/>
      <c r="C1326" s="19" t="n"/>
      <c r="D1326" s="19" t="n"/>
      <c r="E1326" s="19" t="n"/>
      <c r="F1326" s="19" t="n"/>
      <c r="G1326" s="21">
        <f>IF(OR($B1326="",$E1326=""),"",IF($C1326="Sold",-ABS($E1326),IF($C1326="Adjustment",$E1326,ABS($E1326))))</f>
        <v/>
      </c>
    </row>
    <row r="1327">
      <c r="A1327" s="24" t="n"/>
      <c r="B1327" s="19" t="n"/>
      <c r="C1327" s="19" t="n"/>
      <c r="D1327" s="19" t="n"/>
      <c r="E1327" s="19" t="n"/>
      <c r="F1327" s="19" t="n"/>
      <c r="G1327" s="21">
        <f>IF(OR($B1327="",$E1327=""),"",IF($C1327="Sold",-ABS($E1327),IF($C1327="Adjustment",$E1327,ABS($E1327))))</f>
        <v/>
      </c>
    </row>
    <row r="1328">
      <c r="A1328" s="24" t="n"/>
      <c r="B1328" s="19" t="n"/>
      <c r="C1328" s="19" t="n"/>
      <c r="D1328" s="19" t="n"/>
      <c r="E1328" s="19" t="n"/>
      <c r="F1328" s="19" t="n"/>
      <c r="G1328" s="21">
        <f>IF(OR($B1328="",$E1328=""),"",IF($C1328="Sold",-ABS($E1328),IF($C1328="Adjustment",$E1328,ABS($E1328))))</f>
        <v/>
      </c>
    </row>
    <row r="1329">
      <c r="A1329" s="24" t="n"/>
      <c r="B1329" s="19" t="n"/>
      <c r="C1329" s="19" t="n"/>
      <c r="D1329" s="19" t="n"/>
      <c r="E1329" s="19" t="n"/>
      <c r="F1329" s="19" t="n"/>
      <c r="G1329" s="21">
        <f>IF(OR($B1329="",$E1329=""),"",IF($C1329="Sold",-ABS($E1329),IF($C1329="Adjustment",$E1329,ABS($E1329))))</f>
        <v/>
      </c>
    </row>
    <row r="1330">
      <c r="A1330" s="24" t="n"/>
      <c r="B1330" s="19" t="n"/>
      <c r="C1330" s="19" t="n"/>
      <c r="D1330" s="19" t="n"/>
      <c r="E1330" s="19" t="n"/>
      <c r="F1330" s="19" t="n"/>
      <c r="G1330" s="21">
        <f>IF(OR($B1330="",$E1330=""),"",IF($C1330="Sold",-ABS($E1330),IF($C1330="Adjustment",$E1330,ABS($E1330))))</f>
        <v/>
      </c>
    </row>
    <row r="1331">
      <c r="A1331" s="24" t="n"/>
      <c r="B1331" s="19" t="n"/>
      <c r="C1331" s="19" t="n"/>
      <c r="D1331" s="19" t="n"/>
      <c r="E1331" s="19" t="n"/>
      <c r="F1331" s="19" t="n"/>
      <c r="G1331" s="21">
        <f>IF(OR($B1331="",$E1331=""),"",IF($C1331="Sold",-ABS($E1331),IF($C1331="Adjustment",$E1331,ABS($E1331))))</f>
        <v/>
      </c>
    </row>
    <row r="1332">
      <c r="A1332" s="24" t="n"/>
      <c r="B1332" s="19" t="n"/>
      <c r="C1332" s="19" t="n"/>
      <c r="D1332" s="19" t="n"/>
      <c r="E1332" s="19" t="n"/>
      <c r="F1332" s="19" t="n"/>
      <c r="G1332" s="21">
        <f>IF(OR($B1332="",$E1332=""),"",IF($C1332="Sold",-ABS($E1332),IF($C1332="Adjustment",$E1332,ABS($E1332))))</f>
        <v/>
      </c>
    </row>
    <row r="1333">
      <c r="A1333" s="24" t="n"/>
      <c r="B1333" s="19" t="n"/>
      <c r="C1333" s="19" t="n"/>
      <c r="D1333" s="19" t="n"/>
      <c r="E1333" s="19" t="n"/>
      <c r="F1333" s="19" t="n"/>
      <c r="G1333" s="21">
        <f>IF(OR($B1333="",$E1333=""),"",IF($C1333="Sold",-ABS($E1333),IF($C1333="Adjustment",$E1333,ABS($E1333))))</f>
        <v/>
      </c>
    </row>
    <row r="1334">
      <c r="A1334" s="24" t="n"/>
      <c r="B1334" s="19" t="n"/>
      <c r="C1334" s="19" t="n"/>
      <c r="D1334" s="19" t="n"/>
      <c r="E1334" s="19" t="n"/>
      <c r="F1334" s="19" t="n"/>
      <c r="G1334" s="21">
        <f>IF(OR($B1334="",$E1334=""),"",IF($C1334="Sold",-ABS($E1334),IF($C1334="Adjustment",$E1334,ABS($E1334))))</f>
        <v/>
      </c>
    </row>
    <row r="1335">
      <c r="A1335" s="24" t="n"/>
      <c r="B1335" s="19" t="n"/>
      <c r="C1335" s="19" t="n"/>
      <c r="D1335" s="19" t="n"/>
      <c r="E1335" s="19" t="n"/>
      <c r="F1335" s="19" t="n"/>
      <c r="G1335" s="21">
        <f>IF(OR($B1335="",$E1335=""),"",IF($C1335="Sold",-ABS($E1335),IF($C1335="Adjustment",$E1335,ABS($E1335))))</f>
        <v/>
      </c>
    </row>
    <row r="1336">
      <c r="A1336" s="24" t="n"/>
      <c r="B1336" s="19" t="n"/>
      <c r="C1336" s="19" t="n"/>
      <c r="D1336" s="19" t="n"/>
      <c r="E1336" s="19" t="n"/>
      <c r="F1336" s="19" t="n"/>
      <c r="G1336" s="21">
        <f>IF(OR($B1336="",$E1336=""),"",IF($C1336="Sold",-ABS($E1336),IF($C1336="Adjustment",$E1336,ABS($E1336))))</f>
        <v/>
      </c>
    </row>
    <row r="1337">
      <c r="A1337" s="24" t="n"/>
      <c r="B1337" s="19" t="n"/>
      <c r="C1337" s="19" t="n"/>
      <c r="D1337" s="19" t="n"/>
      <c r="E1337" s="19" t="n"/>
      <c r="F1337" s="19" t="n"/>
      <c r="G1337" s="21">
        <f>IF(OR($B1337="",$E1337=""),"",IF($C1337="Sold",-ABS($E1337),IF($C1337="Adjustment",$E1337,ABS($E1337))))</f>
        <v/>
      </c>
    </row>
    <row r="1338">
      <c r="A1338" s="24" t="n"/>
      <c r="B1338" s="19" t="n"/>
      <c r="C1338" s="19" t="n"/>
      <c r="D1338" s="19" t="n"/>
      <c r="E1338" s="19" t="n"/>
      <c r="F1338" s="19" t="n"/>
      <c r="G1338" s="21">
        <f>IF(OR($B1338="",$E1338=""),"",IF($C1338="Sold",-ABS($E1338),IF($C1338="Adjustment",$E1338,ABS($E1338))))</f>
        <v/>
      </c>
    </row>
    <row r="1339">
      <c r="A1339" s="24" t="n"/>
      <c r="B1339" s="19" t="n"/>
      <c r="C1339" s="19" t="n"/>
      <c r="D1339" s="19" t="n"/>
      <c r="E1339" s="19" t="n"/>
      <c r="F1339" s="19" t="n"/>
      <c r="G1339" s="21">
        <f>IF(OR($B1339="",$E1339=""),"",IF($C1339="Sold",-ABS($E1339),IF($C1339="Adjustment",$E1339,ABS($E1339))))</f>
        <v/>
      </c>
    </row>
    <row r="1340">
      <c r="A1340" s="24" t="n"/>
      <c r="B1340" s="19" t="n"/>
      <c r="C1340" s="19" t="n"/>
      <c r="D1340" s="19" t="n"/>
      <c r="E1340" s="19" t="n"/>
      <c r="F1340" s="19" t="n"/>
      <c r="G1340" s="21">
        <f>IF(OR($B1340="",$E1340=""),"",IF($C1340="Sold",-ABS($E1340),IF($C1340="Adjustment",$E1340,ABS($E1340))))</f>
        <v/>
      </c>
    </row>
    <row r="1341">
      <c r="A1341" s="24" t="n"/>
      <c r="B1341" s="19" t="n"/>
      <c r="C1341" s="19" t="n"/>
      <c r="D1341" s="19" t="n"/>
      <c r="E1341" s="19" t="n"/>
      <c r="F1341" s="19" t="n"/>
      <c r="G1341" s="21">
        <f>IF(OR($B1341="",$E1341=""),"",IF($C1341="Sold",-ABS($E1341),IF($C1341="Adjustment",$E1341,ABS($E1341))))</f>
        <v/>
      </c>
    </row>
    <row r="1342">
      <c r="A1342" s="24" t="n"/>
      <c r="B1342" s="19" t="n"/>
      <c r="C1342" s="19" t="n"/>
      <c r="D1342" s="19" t="n"/>
      <c r="E1342" s="19" t="n"/>
      <c r="F1342" s="19" t="n"/>
      <c r="G1342" s="21">
        <f>IF(OR($B1342="",$E1342=""),"",IF($C1342="Sold",-ABS($E1342),IF($C1342="Adjustment",$E1342,ABS($E1342))))</f>
        <v/>
      </c>
    </row>
    <row r="1343">
      <c r="A1343" s="24" t="n"/>
      <c r="B1343" s="19" t="n"/>
      <c r="C1343" s="19" t="n"/>
      <c r="D1343" s="19" t="n"/>
      <c r="E1343" s="19" t="n"/>
      <c r="F1343" s="19" t="n"/>
      <c r="G1343" s="21">
        <f>IF(OR($B1343="",$E1343=""),"",IF($C1343="Sold",-ABS($E1343),IF($C1343="Adjustment",$E1343,ABS($E1343))))</f>
        <v/>
      </c>
    </row>
    <row r="1344">
      <c r="A1344" s="24" t="n"/>
      <c r="B1344" s="19" t="n"/>
      <c r="C1344" s="19" t="n"/>
      <c r="D1344" s="19" t="n"/>
      <c r="E1344" s="19" t="n"/>
      <c r="F1344" s="19" t="n"/>
      <c r="G1344" s="21">
        <f>IF(OR($B1344="",$E1344=""),"",IF($C1344="Sold",-ABS($E1344),IF($C1344="Adjustment",$E1344,ABS($E1344))))</f>
        <v/>
      </c>
    </row>
    <row r="1345">
      <c r="A1345" s="24" t="n"/>
      <c r="B1345" s="19" t="n"/>
      <c r="C1345" s="19" t="n"/>
      <c r="D1345" s="19" t="n"/>
      <c r="E1345" s="19" t="n"/>
      <c r="F1345" s="19" t="n"/>
      <c r="G1345" s="21">
        <f>IF(OR($B1345="",$E1345=""),"",IF($C1345="Sold",-ABS($E1345),IF($C1345="Adjustment",$E1345,ABS($E1345))))</f>
        <v/>
      </c>
    </row>
    <row r="1346">
      <c r="A1346" s="24" t="n"/>
      <c r="B1346" s="19" t="n"/>
      <c r="C1346" s="19" t="n"/>
      <c r="D1346" s="19" t="n"/>
      <c r="E1346" s="19" t="n"/>
      <c r="F1346" s="19" t="n"/>
      <c r="G1346" s="21">
        <f>IF(OR($B1346="",$E1346=""),"",IF($C1346="Sold",-ABS($E1346),IF($C1346="Adjustment",$E1346,ABS($E1346))))</f>
        <v/>
      </c>
    </row>
    <row r="1347">
      <c r="A1347" s="24" t="n"/>
      <c r="B1347" s="19" t="n"/>
      <c r="C1347" s="19" t="n"/>
      <c r="D1347" s="19" t="n"/>
      <c r="E1347" s="19" t="n"/>
      <c r="F1347" s="19" t="n"/>
      <c r="G1347" s="21">
        <f>IF(OR($B1347="",$E1347=""),"",IF($C1347="Sold",-ABS($E1347),IF($C1347="Adjustment",$E1347,ABS($E1347))))</f>
        <v/>
      </c>
    </row>
    <row r="1348">
      <c r="A1348" s="24" t="n"/>
      <c r="B1348" s="19" t="n"/>
      <c r="C1348" s="19" t="n"/>
      <c r="D1348" s="19" t="n"/>
      <c r="E1348" s="19" t="n"/>
      <c r="F1348" s="19" t="n"/>
      <c r="G1348" s="21">
        <f>IF(OR($B1348="",$E1348=""),"",IF($C1348="Sold",-ABS($E1348),IF($C1348="Adjustment",$E1348,ABS($E1348))))</f>
        <v/>
      </c>
    </row>
    <row r="1349">
      <c r="A1349" s="24" t="n"/>
      <c r="B1349" s="19" t="n"/>
      <c r="C1349" s="19" t="n"/>
      <c r="D1349" s="19" t="n"/>
      <c r="E1349" s="19" t="n"/>
      <c r="F1349" s="19" t="n"/>
      <c r="G1349" s="21">
        <f>IF(OR($B1349="",$E1349=""),"",IF($C1349="Sold",-ABS($E1349),IF($C1349="Adjustment",$E1349,ABS($E1349))))</f>
        <v/>
      </c>
    </row>
    <row r="1350">
      <c r="A1350" s="24" t="n"/>
      <c r="B1350" s="19" t="n"/>
      <c r="C1350" s="19" t="n"/>
      <c r="D1350" s="19" t="n"/>
      <c r="E1350" s="19" t="n"/>
      <c r="F1350" s="19" t="n"/>
      <c r="G1350" s="21">
        <f>IF(OR($B1350="",$E1350=""),"",IF($C1350="Sold",-ABS($E1350),IF($C1350="Adjustment",$E1350,ABS($E1350))))</f>
        <v/>
      </c>
    </row>
    <row r="1351">
      <c r="A1351" s="24" t="n"/>
      <c r="B1351" s="19" t="n"/>
      <c r="C1351" s="19" t="n"/>
      <c r="D1351" s="19" t="n"/>
      <c r="E1351" s="19" t="n"/>
      <c r="F1351" s="19" t="n"/>
      <c r="G1351" s="21">
        <f>IF(OR($B1351="",$E1351=""),"",IF($C1351="Sold",-ABS($E1351),IF($C1351="Adjustment",$E1351,ABS($E1351))))</f>
        <v/>
      </c>
    </row>
    <row r="1352">
      <c r="A1352" s="24" t="n"/>
      <c r="B1352" s="19" t="n"/>
      <c r="C1352" s="19" t="n"/>
      <c r="D1352" s="19" t="n"/>
      <c r="E1352" s="19" t="n"/>
      <c r="F1352" s="19" t="n"/>
      <c r="G1352" s="21">
        <f>IF(OR($B1352="",$E1352=""),"",IF($C1352="Sold",-ABS($E1352),IF($C1352="Adjustment",$E1352,ABS($E1352))))</f>
        <v/>
      </c>
    </row>
    <row r="1353">
      <c r="A1353" s="24" t="n"/>
      <c r="B1353" s="19" t="n"/>
      <c r="C1353" s="19" t="n"/>
      <c r="D1353" s="19" t="n"/>
      <c r="E1353" s="19" t="n"/>
      <c r="F1353" s="19" t="n"/>
      <c r="G1353" s="21">
        <f>IF(OR($B1353="",$E1353=""),"",IF($C1353="Sold",-ABS($E1353),IF($C1353="Adjustment",$E1353,ABS($E1353))))</f>
        <v/>
      </c>
    </row>
    <row r="1354">
      <c r="A1354" s="24" t="n"/>
      <c r="B1354" s="19" t="n"/>
      <c r="C1354" s="19" t="n"/>
      <c r="D1354" s="19" t="n"/>
      <c r="E1354" s="19" t="n"/>
      <c r="F1354" s="19" t="n"/>
      <c r="G1354" s="21">
        <f>IF(OR($B1354="",$E1354=""),"",IF($C1354="Sold",-ABS($E1354),IF($C1354="Adjustment",$E1354,ABS($E1354))))</f>
        <v/>
      </c>
    </row>
    <row r="1355">
      <c r="A1355" s="24" t="n"/>
      <c r="B1355" s="19" t="n"/>
      <c r="C1355" s="19" t="n"/>
      <c r="D1355" s="19" t="n"/>
      <c r="E1355" s="19" t="n"/>
      <c r="F1355" s="19" t="n"/>
      <c r="G1355" s="21">
        <f>IF(OR($B1355="",$E1355=""),"",IF($C1355="Sold",-ABS($E1355),IF($C1355="Adjustment",$E1355,ABS($E1355))))</f>
        <v/>
      </c>
    </row>
    <row r="1356">
      <c r="A1356" s="24" t="n"/>
      <c r="B1356" s="19" t="n"/>
      <c r="C1356" s="19" t="n"/>
      <c r="D1356" s="19" t="n"/>
      <c r="E1356" s="19" t="n"/>
      <c r="F1356" s="19" t="n"/>
      <c r="G1356" s="21">
        <f>IF(OR($B1356="",$E1356=""),"",IF($C1356="Sold",-ABS($E1356),IF($C1356="Adjustment",$E1356,ABS($E1356))))</f>
        <v/>
      </c>
    </row>
    <row r="1357">
      <c r="A1357" s="24" t="n"/>
      <c r="B1357" s="19" t="n"/>
      <c r="C1357" s="19" t="n"/>
      <c r="D1357" s="19" t="n"/>
      <c r="E1357" s="19" t="n"/>
      <c r="F1357" s="19" t="n"/>
      <c r="G1357" s="21">
        <f>IF(OR($B1357="",$E1357=""),"",IF($C1357="Sold",-ABS($E1357),IF($C1357="Adjustment",$E1357,ABS($E1357))))</f>
        <v/>
      </c>
    </row>
    <row r="1358">
      <c r="A1358" s="24" t="n"/>
      <c r="B1358" s="19" t="n"/>
      <c r="C1358" s="19" t="n"/>
      <c r="D1358" s="19" t="n"/>
      <c r="E1358" s="19" t="n"/>
      <c r="F1358" s="19" t="n"/>
      <c r="G1358" s="21">
        <f>IF(OR($B1358="",$E1358=""),"",IF($C1358="Sold",-ABS($E1358),IF($C1358="Adjustment",$E1358,ABS($E1358))))</f>
        <v/>
      </c>
    </row>
    <row r="1359">
      <c r="A1359" s="24" t="n"/>
      <c r="B1359" s="19" t="n"/>
      <c r="C1359" s="19" t="n"/>
      <c r="D1359" s="19" t="n"/>
      <c r="E1359" s="19" t="n"/>
      <c r="F1359" s="19" t="n"/>
      <c r="G1359" s="21">
        <f>IF(OR($B1359="",$E1359=""),"",IF($C1359="Sold",-ABS($E1359),IF($C1359="Adjustment",$E1359,ABS($E1359))))</f>
        <v/>
      </c>
    </row>
    <row r="1360">
      <c r="A1360" s="24" t="n"/>
      <c r="B1360" s="19" t="n"/>
      <c r="C1360" s="19" t="n"/>
      <c r="D1360" s="19" t="n"/>
      <c r="E1360" s="19" t="n"/>
      <c r="F1360" s="19" t="n"/>
      <c r="G1360" s="21">
        <f>IF(OR($B1360="",$E1360=""),"",IF($C1360="Sold",-ABS($E1360),IF($C1360="Adjustment",$E1360,ABS($E1360))))</f>
        <v/>
      </c>
    </row>
    <row r="1361">
      <c r="A1361" s="24" t="n"/>
      <c r="B1361" s="19" t="n"/>
      <c r="C1361" s="19" t="n"/>
      <c r="D1361" s="19" t="n"/>
      <c r="E1361" s="19" t="n"/>
      <c r="F1361" s="19" t="n"/>
      <c r="G1361" s="21">
        <f>IF(OR($B1361="",$E1361=""),"",IF($C1361="Sold",-ABS($E1361),IF($C1361="Adjustment",$E1361,ABS($E1361))))</f>
        <v/>
      </c>
    </row>
    <row r="1362">
      <c r="A1362" s="24" t="n"/>
      <c r="B1362" s="19" t="n"/>
      <c r="C1362" s="19" t="n"/>
      <c r="D1362" s="19" t="n"/>
      <c r="E1362" s="19" t="n"/>
      <c r="F1362" s="19" t="n"/>
      <c r="G1362" s="21">
        <f>IF(OR($B1362="",$E1362=""),"",IF($C1362="Sold",-ABS($E1362),IF($C1362="Adjustment",$E1362,ABS($E1362))))</f>
        <v/>
      </c>
    </row>
    <row r="1363">
      <c r="A1363" s="24" t="n"/>
      <c r="B1363" s="19" t="n"/>
      <c r="C1363" s="19" t="n"/>
      <c r="D1363" s="19" t="n"/>
      <c r="E1363" s="19" t="n"/>
      <c r="F1363" s="19" t="n"/>
      <c r="G1363" s="21">
        <f>IF(OR($B1363="",$E1363=""),"",IF($C1363="Sold",-ABS($E1363),IF($C1363="Adjustment",$E1363,ABS($E1363))))</f>
        <v/>
      </c>
    </row>
    <row r="1364">
      <c r="A1364" s="24" t="n"/>
      <c r="B1364" s="19" t="n"/>
      <c r="C1364" s="19" t="n"/>
      <c r="D1364" s="19" t="n"/>
      <c r="E1364" s="19" t="n"/>
      <c r="F1364" s="19" t="n"/>
      <c r="G1364" s="21">
        <f>IF(OR($B1364="",$E1364=""),"",IF($C1364="Sold",-ABS($E1364),IF($C1364="Adjustment",$E1364,ABS($E1364))))</f>
        <v/>
      </c>
    </row>
    <row r="1365">
      <c r="A1365" s="24" t="n"/>
      <c r="B1365" s="19" t="n"/>
      <c r="C1365" s="19" t="n"/>
      <c r="D1365" s="19" t="n"/>
      <c r="E1365" s="19" t="n"/>
      <c r="F1365" s="19" t="n"/>
      <c r="G1365" s="21">
        <f>IF(OR($B1365="",$E1365=""),"",IF($C1365="Sold",-ABS($E1365),IF($C1365="Adjustment",$E1365,ABS($E1365))))</f>
        <v/>
      </c>
    </row>
    <row r="1366">
      <c r="A1366" s="24" t="n"/>
      <c r="B1366" s="19" t="n"/>
      <c r="C1366" s="19" t="n"/>
      <c r="D1366" s="19" t="n"/>
      <c r="E1366" s="19" t="n"/>
      <c r="F1366" s="19" t="n"/>
      <c r="G1366" s="21">
        <f>IF(OR($B1366="",$E1366=""),"",IF($C1366="Sold",-ABS($E1366),IF($C1366="Adjustment",$E1366,ABS($E1366))))</f>
        <v/>
      </c>
    </row>
    <row r="1367">
      <c r="A1367" s="24" t="n"/>
      <c r="B1367" s="19" t="n"/>
      <c r="C1367" s="19" t="n"/>
      <c r="D1367" s="19" t="n"/>
      <c r="E1367" s="19" t="n"/>
      <c r="F1367" s="19" t="n"/>
      <c r="G1367" s="21">
        <f>IF(OR($B1367="",$E1367=""),"",IF($C1367="Sold",-ABS($E1367),IF($C1367="Adjustment",$E1367,ABS($E1367))))</f>
        <v/>
      </c>
    </row>
    <row r="1368">
      <c r="A1368" s="24" t="n"/>
      <c r="B1368" s="19" t="n"/>
      <c r="C1368" s="19" t="n"/>
      <c r="D1368" s="19" t="n"/>
      <c r="E1368" s="19" t="n"/>
      <c r="F1368" s="19" t="n"/>
      <c r="G1368" s="21">
        <f>IF(OR($B1368="",$E1368=""),"",IF($C1368="Sold",-ABS($E1368),IF($C1368="Adjustment",$E1368,ABS($E1368))))</f>
        <v/>
      </c>
    </row>
    <row r="1369">
      <c r="A1369" s="24" t="n"/>
      <c r="B1369" s="19" t="n"/>
      <c r="C1369" s="19" t="n"/>
      <c r="D1369" s="19" t="n"/>
      <c r="E1369" s="19" t="n"/>
      <c r="F1369" s="19" t="n"/>
      <c r="G1369" s="21">
        <f>IF(OR($B1369="",$E1369=""),"",IF($C1369="Sold",-ABS($E1369),IF($C1369="Adjustment",$E1369,ABS($E1369))))</f>
        <v/>
      </c>
    </row>
    <row r="1370">
      <c r="A1370" s="24" t="n"/>
      <c r="B1370" s="19" t="n"/>
      <c r="C1370" s="19" t="n"/>
      <c r="D1370" s="19" t="n"/>
      <c r="E1370" s="19" t="n"/>
      <c r="F1370" s="19" t="n"/>
      <c r="G1370" s="21">
        <f>IF(OR($B1370="",$E1370=""),"",IF($C1370="Sold",-ABS($E1370),IF($C1370="Adjustment",$E1370,ABS($E1370))))</f>
        <v/>
      </c>
    </row>
    <row r="1371">
      <c r="A1371" s="24" t="n"/>
      <c r="B1371" s="19" t="n"/>
      <c r="C1371" s="19" t="n"/>
      <c r="D1371" s="19" t="n"/>
      <c r="E1371" s="19" t="n"/>
      <c r="F1371" s="19" t="n"/>
      <c r="G1371" s="21">
        <f>IF(OR($B1371="",$E1371=""),"",IF($C1371="Sold",-ABS($E1371),IF($C1371="Adjustment",$E1371,ABS($E1371))))</f>
        <v/>
      </c>
    </row>
    <row r="1372">
      <c r="A1372" s="24" t="n"/>
      <c r="B1372" s="19" t="n"/>
      <c r="C1372" s="19" t="n"/>
      <c r="D1372" s="19" t="n"/>
      <c r="E1372" s="19" t="n"/>
      <c r="F1372" s="19" t="n"/>
      <c r="G1372" s="21">
        <f>IF(OR($B1372="",$E1372=""),"",IF($C1372="Sold",-ABS($E1372),IF($C1372="Adjustment",$E1372,ABS($E1372))))</f>
        <v/>
      </c>
    </row>
    <row r="1373">
      <c r="A1373" s="24" t="n"/>
      <c r="B1373" s="19" t="n"/>
      <c r="C1373" s="19" t="n"/>
      <c r="D1373" s="19" t="n"/>
      <c r="E1373" s="19" t="n"/>
      <c r="F1373" s="19" t="n"/>
      <c r="G1373" s="21">
        <f>IF(OR($B1373="",$E1373=""),"",IF($C1373="Sold",-ABS($E1373),IF($C1373="Adjustment",$E1373,ABS($E1373))))</f>
        <v/>
      </c>
    </row>
    <row r="1374">
      <c r="A1374" s="24" t="n"/>
      <c r="B1374" s="19" t="n"/>
      <c r="C1374" s="19" t="n"/>
      <c r="D1374" s="19" t="n"/>
      <c r="E1374" s="19" t="n"/>
      <c r="F1374" s="19" t="n"/>
      <c r="G1374" s="21">
        <f>IF(OR($B1374="",$E1374=""),"",IF($C1374="Sold",-ABS($E1374),IF($C1374="Adjustment",$E1374,ABS($E1374))))</f>
        <v/>
      </c>
    </row>
    <row r="1375">
      <c r="A1375" s="24" t="n"/>
      <c r="B1375" s="19" t="n"/>
      <c r="C1375" s="19" t="n"/>
      <c r="D1375" s="19" t="n"/>
      <c r="E1375" s="19" t="n"/>
      <c r="F1375" s="19" t="n"/>
      <c r="G1375" s="21">
        <f>IF(OR($B1375="",$E1375=""),"",IF($C1375="Sold",-ABS($E1375),IF($C1375="Adjustment",$E1375,ABS($E1375))))</f>
        <v/>
      </c>
    </row>
    <row r="1376">
      <c r="A1376" s="24" t="n"/>
      <c r="B1376" s="19" t="n"/>
      <c r="C1376" s="19" t="n"/>
      <c r="D1376" s="19" t="n"/>
      <c r="E1376" s="19" t="n"/>
      <c r="F1376" s="19" t="n"/>
      <c r="G1376" s="21">
        <f>IF(OR($B1376="",$E1376=""),"",IF($C1376="Sold",-ABS($E1376),IF($C1376="Adjustment",$E1376,ABS($E1376))))</f>
        <v/>
      </c>
    </row>
    <row r="1377">
      <c r="A1377" s="24" t="n"/>
      <c r="B1377" s="19" t="n"/>
      <c r="C1377" s="19" t="n"/>
      <c r="D1377" s="19" t="n"/>
      <c r="E1377" s="19" t="n"/>
      <c r="F1377" s="19" t="n"/>
      <c r="G1377" s="21">
        <f>IF(OR($B1377="",$E1377=""),"",IF($C1377="Sold",-ABS($E1377),IF($C1377="Adjustment",$E1377,ABS($E1377))))</f>
        <v/>
      </c>
    </row>
    <row r="1378">
      <c r="A1378" s="24" t="n"/>
      <c r="B1378" s="19" t="n"/>
      <c r="C1378" s="19" t="n"/>
      <c r="D1378" s="19" t="n"/>
      <c r="E1378" s="19" t="n"/>
      <c r="F1378" s="19" t="n"/>
      <c r="G1378" s="21">
        <f>IF(OR($B1378="",$E1378=""),"",IF($C1378="Sold",-ABS($E1378),IF($C1378="Adjustment",$E1378,ABS($E1378))))</f>
        <v/>
      </c>
    </row>
    <row r="1379">
      <c r="A1379" s="24" t="n"/>
      <c r="B1379" s="19" t="n"/>
      <c r="C1379" s="19" t="n"/>
      <c r="D1379" s="19" t="n"/>
      <c r="E1379" s="19" t="n"/>
      <c r="F1379" s="19" t="n"/>
      <c r="G1379" s="21">
        <f>IF(OR($B1379="",$E1379=""),"",IF($C1379="Sold",-ABS($E1379),IF($C1379="Adjustment",$E1379,ABS($E1379))))</f>
        <v/>
      </c>
    </row>
    <row r="1380">
      <c r="A1380" s="24" t="n"/>
      <c r="B1380" s="19" t="n"/>
      <c r="C1380" s="19" t="n"/>
      <c r="D1380" s="19" t="n"/>
      <c r="E1380" s="19" t="n"/>
      <c r="F1380" s="19" t="n"/>
      <c r="G1380" s="21">
        <f>IF(OR($B1380="",$E1380=""),"",IF($C1380="Sold",-ABS($E1380),IF($C1380="Adjustment",$E1380,ABS($E1380))))</f>
        <v/>
      </c>
    </row>
    <row r="1381">
      <c r="A1381" s="24" t="n"/>
      <c r="B1381" s="19" t="n"/>
      <c r="C1381" s="19" t="n"/>
      <c r="D1381" s="19" t="n"/>
      <c r="E1381" s="19" t="n"/>
      <c r="F1381" s="19" t="n"/>
      <c r="G1381" s="21">
        <f>IF(OR($B1381="",$E1381=""),"",IF($C1381="Sold",-ABS($E1381),IF($C1381="Adjustment",$E1381,ABS($E1381))))</f>
        <v/>
      </c>
    </row>
    <row r="1382">
      <c r="A1382" s="24" t="n"/>
      <c r="B1382" s="19" t="n"/>
      <c r="C1382" s="19" t="n"/>
      <c r="D1382" s="19" t="n"/>
      <c r="E1382" s="19" t="n"/>
      <c r="F1382" s="19" t="n"/>
      <c r="G1382" s="21">
        <f>IF(OR($B1382="",$E1382=""),"",IF($C1382="Sold",-ABS($E1382),IF($C1382="Adjustment",$E1382,ABS($E1382))))</f>
        <v/>
      </c>
    </row>
    <row r="1383">
      <c r="A1383" s="24" t="n"/>
      <c r="B1383" s="19" t="n"/>
      <c r="C1383" s="19" t="n"/>
      <c r="D1383" s="19" t="n"/>
      <c r="E1383" s="19" t="n"/>
      <c r="F1383" s="19" t="n"/>
      <c r="G1383" s="21">
        <f>IF(OR($B1383="",$E1383=""),"",IF($C1383="Sold",-ABS($E1383),IF($C1383="Adjustment",$E1383,ABS($E1383))))</f>
        <v/>
      </c>
    </row>
    <row r="1384">
      <c r="A1384" s="24" t="n"/>
      <c r="B1384" s="19" t="n"/>
      <c r="C1384" s="19" t="n"/>
      <c r="D1384" s="19" t="n"/>
      <c r="E1384" s="19" t="n"/>
      <c r="F1384" s="19" t="n"/>
      <c r="G1384" s="21">
        <f>IF(OR($B1384="",$E1384=""),"",IF($C1384="Sold",-ABS($E1384),IF($C1384="Adjustment",$E1384,ABS($E1384))))</f>
        <v/>
      </c>
    </row>
    <row r="1385">
      <c r="A1385" s="24" t="n"/>
      <c r="B1385" s="19" t="n"/>
      <c r="C1385" s="19" t="n"/>
      <c r="D1385" s="19" t="n"/>
      <c r="E1385" s="19" t="n"/>
      <c r="F1385" s="19" t="n"/>
      <c r="G1385" s="21">
        <f>IF(OR($B1385="",$E1385=""),"",IF($C1385="Sold",-ABS($E1385),IF($C1385="Adjustment",$E1385,ABS($E1385))))</f>
        <v/>
      </c>
    </row>
    <row r="1386">
      <c r="A1386" s="24" t="n"/>
      <c r="B1386" s="19" t="n"/>
      <c r="C1386" s="19" t="n"/>
      <c r="D1386" s="19" t="n"/>
      <c r="E1386" s="19" t="n"/>
      <c r="F1386" s="19" t="n"/>
      <c r="G1386" s="21">
        <f>IF(OR($B1386="",$E1386=""),"",IF($C1386="Sold",-ABS($E1386),IF($C1386="Adjustment",$E1386,ABS($E1386))))</f>
        <v/>
      </c>
    </row>
    <row r="1387">
      <c r="A1387" s="24" t="n"/>
      <c r="B1387" s="19" t="n"/>
      <c r="C1387" s="19" t="n"/>
      <c r="D1387" s="19" t="n"/>
      <c r="E1387" s="19" t="n"/>
      <c r="F1387" s="19" t="n"/>
      <c r="G1387" s="21">
        <f>IF(OR($B1387="",$E1387=""),"",IF($C1387="Sold",-ABS($E1387),IF($C1387="Adjustment",$E1387,ABS($E1387))))</f>
        <v/>
      </c>
    </row>
    <row r="1388">
      <c r="A1388" s="24" t="n"/>
      <c r="B1388" s="19" t="n"/>
      <c r="C1388" s="19" t="n"/>
      <c r="D1388" s="19" t="n"/>
      <c r="E1388" s="19" t="n"/>
      <c r="F1388" s="19" t="n"/>
      <c r="G1388" s="21">
        <f>IF(OR($B1388="",$E1388=""),"",IF($C1388="Sold",-ABS($E1388),IF($C1388="Adjustment",$E1388,ABS($E1388))))</f>
        <v/>
      </c>
    </row>
    <row r="1389">
      <c r="A1389" s="24" t="n"/>
      <c r="B1389" s="19" t="n"/>
      <c r="C1389" s="19" t="n"/>
      <c r="D1389" s="19" t="n"/>
      <c r="E1389" s="19" t="n"/>
      <c r="F1389" s="19" t="n"/>
      <c r="G1389" s="21">
        <f>IF(OR($B1389="",$E1389=""),"",IF($C1389="Sold",-ABS($E1389),IF($C1389="Adjustment",$E1389,ABS($E1389))))</f>
        <v/>
      </c>
    </row>
    <row r="1390">
      <c r="A1390" s="24" t="n"/>
      <c r="B1390" s="19" t="n"/>
      <c r="C1390" s="19" t="n"/>
      <c r="D1390" s="19" t="n"/>
      <c r="E1390" s="19" t="n"/>
      <c r="F1390" s="19" t="n"/>
      <c r="G1390" s="21">
        <f>IF(OR($B1390="",$E1390=""),"",IF($C1390="Sold",-ABS($E1390),IF($C1390="Adjustment",$E1390,ABS($E1390))))</f>
        <v/>
      </c>
    </row>
    <row r="1391">
      <c r="A1391" s="24" t="n"/>
      <c r="B1391" s="19" t="n"/>
      <c r="C1391" s="19" t="n"/>
      <c r="D1391" s="19" t="n"/>
      <c r="E1391" s="19" t="n"/>
      <c r="F1391" s="19" t="n"/>
      <c r="G1391" s="21">
        <f>IF(OR($B1391="",$E1391=""),"",IF($C1391="Sold",-ABS($E1391),IF($C1391="Adjustment",$E1391,ABS($E1391))))</f>
        <v/>
      </c>
    </row>
    <row r="1392">
      <c r="A1392" s="24" t="n"/>
      <c r="B1392" s="19" t="n"/>
      <c r="C1392" s="19" t="n"/>
      <c r="D1392" s="19" t="n"/>
      <c r="E1392" s="19" t="n"/>
      <c r="F1392" s="19" t="n"/>
      <c r="G1392" s="21">
        <f>IF(OR($B1392="",$E1392=""),"",IF($C1392="Sold",-ABS($E1392),IF($C1392="Adjustment",$E1392,ABS($E1392))))</f>
        <v/>
      </c>
    </row>
    <row r="1393">
      <c r="A1393" s="24" t="n"/>
      <c r="B1393" s="19" t="n"/>
      <c r="C1393" s="19" t="n"/>
      <c r="D1393" s="19" t="n"/>
      <c r="E1393" s="19" t="n"/>
      <c r="F1393" s="19" t="n"/>
      <c r="G1393" s="21">
        <f>IF(OR($B1393="",$E1393=""),"",IF($C1393="Sold",-ABS($E1393),IF($C1393="Adjustment",$E1393,ABS($E1393))))</f>
        <v/>
      </c>
    </row>
    <row r="1394">
      <c r="A1394" s="24" t="n"/>
      <c r="B1394" s="19" t="n"/>
      <c r="C1394" s="19" t="n"/>
      <c r="D1394" s="19" t="n"/>
      <c r="E1394" s="19" t="n"/>
      <c r="F1394" s="19" t="n"/>
      <c r="G1394" s="21">
        <f>IF(OR($B1394="",$E1394=""),"",IF($C1394="Sold",-ABS($E1394),IF($C1394="Adjustment",$E1394,ABS($E1394))))</f>
        <v/>
      </c>
    </row>
    <row r="1395">
      <c r="A1395" s="24" t="n"/>
      <c r="B1395" s="19" t="n"/>
      <c r="C1395" s="19" t="n"/>
      <c r="D1395" s="19" t="n"/>
      <c r="E1395" s="19" t="n"/>
      <c r="F1395" s="19" t="n"/>
      <c r="G1395" s="21">
        <f>IF(OR($B1395="",$E1395=""),"",IF($C1395="Sold",-ABS($E1395),IF($C1395="Adjustment",$E1395,ABS($E1395))))</f>
        <v/>
      </c>
    </row>
    <row r="1396">
      <c r="A1396" s="24" t="n"/>
      <c r="B1396" s="19" t="n"/>
      <c r="C1396" s="19" t="n"/>
      <c r="D1396" s="19" t="n"/>
      <c r="E1396" s="19" t="n"/>
      <c r="F1396" s="19" t="n"/>
      <c r="G1396" s="21">
        <f>IF(OR($B1396="",$E1396=""),"",IF($C1396="Sold",-ABS($E1396),IF($C1396="Adjustment",$E1396,ABS($E1396))))</f>
        <v/>
      </c>
    </row>
    <row r="1397">
      <c r="A1397" s="24" t="n"/>
      <c r="B1397" s="19" t="n"/>
      <c r="C1397" s="19" t="n"/>
      <c r="D1397" s="19" t="n"/>
      <c r="E1397" s="19" t="n"/>
      <c r="F1397" s="19" t="n"/>
      <c r="G1397" s="21">
        <f>IF(OR($B1397="",$E1397=""),"",IF($C1397="Sold",-ABS($E1397),IF($C1397="Adjustment",$E1397,ABS($E1397))))</f>
        <v/>
      </c>
    </row>
    <row r="1398">
      <c r="A1398" s="24" t="n"/>
      <c r="B1398" s="19" t="n"/>
      <c r="C1398" s="19" t="n"/>
      <c r="D1398" s="19" t="n"/>
      <c r="E1398" s="19" t="n"/>
      <c r="F1398" s="19" t="n"/>
      <c r="G1398" s="21">
        <f>IF(OR($B1398="",$E1398=""),"",IF($C1398="Sold",-ABS($E1398),IF($C1398="Adjustment",$E1398,ABS($E1398))))</f>
        <v/>
      </c>
    </row>
    <row r="1399">
      <c r="A1399" s="24" t="n"/>
      <c r="B1399" s="19" t="n"/>
      <c r="C1399" s="19" t="n"/>
      <c r="D1399" s="19" t="n"/>
      <c r="E1399" s="19" t="n"/>
      <c r="F1399" s="19" t="n"/>
      <c r="G1399" s="21">
        <f>IF(OR($B1399="",$E1399=""),"",IF($C1399="Sold",-ABS($E1399),IF($C1399="Adjustment",$E1399,ABS($E1399))))</f>
        <v/>
      </c>
    </row>
    <row r="1400">
      <c r="A1400" s="24" t="n"/>
      <c r="B1400" s="19" t="n"/>
      <c r="C1400" s="19" t="n"/>
      <c r="D1400" s="19" t="n"/>
      <c r="E1400" s="19" t="n"/>
      <c r="F1400" s="19" t="n"/>
      <c r="G1400" s="21">
        <f>IF(OR($B1400="",$E1400=""),"",IF($C1400="Sold",-ABS($E1400),IF($C1400="Adjustment",$E1400,ABS($E1400))))</f>
        <v/>
      </c>
    </row>
    <row r="1401">
      <c r="A1401" s="24" t="n"/>
      <c r="B1401" s="19" t="n"/>
      <c r="C1401" s="19" t="n"/>
      <c r="D1401" s="19" t="n"/>
      <c r="E1401" s="19" t="n"/>
      <c r="F1401" s="19" t="n"/>
      <c r="G1401" s="21">
        <f>IF(OR($B1401="",$E1401=""),"",IF($C1401="Sold",-ABS($E1401),IF($C1401="Adjustment",$E1401,ABS($E1401))))</f>
        <v/>
      </c>
    </row>
    <row r="1402">
      <c r="A1402" s="24" t="n"/>
      <c r="B1402" s="19" t="n"/>
      <c r="C1402" s="19" t="n"/>
      <c r="D1402" s="19" t="n"/>
      <c r="E1402" s="19" t="n"/>
      <c r="F1402" s="19" t="n"/>
      <c r="G1402" s="21">
        <f>IF(OR($B1402="",$E1402=""),"",IF($C1402="Sold",-ABS($E1402),IF($C1402="Adjustment",$E1402,ABS($E1402))))</f>
        <v/>
      </c>
    </row>
    <row r="1403">
      <c r="A1403" s="24" t="n"/>
      <c r="B1403" s="19" t="n"/>
      <c r="C1403" s="19" t="n"/>
      <c r="D1403" s="19" t="n"/>
      <c r="E1403" s="19" t="n"/>
      <c r="F1403" s="19" t="n"/>
      <c r="G1403" s="21">
        <f>IF(OR($B1403="",$E1403=""),"",IF($C1403="Sold",-ABS($E1403),IF($C1403="Adjustment",$E1403,ABS($E1403))))</f>
        <v/>
      </c>
    </row>
    <row r="1404">
      <c r="A1404" s="24" t="n"/>
      <c r="B1404" s="19" t="n"/>
      <c r="C1404" s="19" t="n"/>
      <c r="D1404" s="19" t="n"/>
      <c r="E1404" s="19" t="n"/>
      <c r="F1404" s="19" t="n"/>
      <c r="G1404" s="21">
        <f>IF(OR($B1404="",$E1404=""),"",IF($C1404="Sold",-ABS($E1404),IF($C1404="Adjustment",$E1404,ABS($E1404))))</f>
        <v/>
      </c>
    </row>
    <row r="1405">
      <c r="A1405" s="24" t="n"/>
      <c r="B1405" s="19" t="n"/>
      <c r="C1405" s="19" t="n"/>
      <c r="D1405" s="19" t="n"/>
      <c r="E1405" s="19" t="n"/>
      <c r="F1405" s="19" t="n"/>
      <c r="G1405" s="21">
        <f>IF(OR($B1405="",$E1405=""),"",IF($C1405="Sold",-ABS($E1405),IF($C1405="Adjustment",$E1405,ABS($E1405))))</f>
        <v/>
      </c>
    </row>
    <row r="1406">
      <c r="A1406" s="24" t="n"/>
      <c r="B1406" s="19" t="n"/>
      <c r="C1406" s="19" t="n"/>
      <c r="D1406" s="19" t="n"/>
      <c r="E1406" s="19" t="n"/>
      <c r="F1406" s="19" t="n"/>
      <c r="G1406" s="21">
        <f>IF(OR($B1406="",$E1406=""),"",IF($C1406="Sold",-ABS($E1406),IF($C1406="Adjustment",$E1406,ABS($E1406))))</f>
        <v/>
      </c>
    </row>
    <row r="1407">
      <c r="A1407" s="24" t="n"/>
      <c r="B1407" s="19" t="n"/>
      <c r="C1407" s="19" t="n"/>
      <c r="D1407" s="19" t="n"/>
      <c r="E1407" s="19" t="n"/>
      <c r="F1407" s="19" t="n"/>
      <c r="G1407" s="21">
        <f>IF(OR($B1407="",$E1407=""),"",IF($C1407="Sold",-ABS($E1407),IF($C1407="Adjustment",$E1407,ABS($E1407))))</f>
        <v/>
      </c>
    </row>
    <row r="1408">
      <c r="A1408" s="24" t="n"/>
      <c r="B1408" s="19" t="n"/>
      <c r="C1408" s="19" t="n"/>
      <c r="D1408" s="19" t="n"/>
      <c r="E1408" s="19" t="n"/>
      <c r="F1408" s="19" t="n"/>
      <c r="G1408" s="21">
        <f>IF(OR($B1408="",$E1408=""),"",IF($C1408="Sold",-ABS($E1408),IF($C1408="Adjustment",$E1408,ABS($E1408))))</f>
        <v/>
      </c>
    </row>
    <row r="1409">
      <c r="A1409" s="24" t="n"/>
      <c r="B1409" s="19" t="n"/>
      <c r="C1409" s="19" t="n"/>
      <c r="D1409" s="19" t="n"/>
      <c r="E1409" s="19" t="n"/>
      <c r="F1409" s="19" t="n"/>
      <c r="G1409" s="21">
        <f>IF(OR($B1409="",$E1409=""),"",IF($C1409="Sold",-ABS($E1409),IF($C1409="Adjustment",$E1409,ABS($E1409))))</f>
        <v/>
      </c>
    </row>
    <row r="1410">
      <c r="A1410" s="24" t="n"/>
      <c r="B1410" s="19" t="n"/>
      <c r="C1410" s="19" t="n"/>
      <c r="D1410" s="19" t="n"/>
      <c r="E1410" s="19" t="n"/>
      <c r="F1410" s="19" t="n"/>
      <c r="G1410" s="21">
        <f>IF(OR($B1410="",$E1410=""),"",IF($C1410="Sold",-ABS($E1410),IF($C1410="Adjustment",$E1410,ABS($E1410))))</f>
        <v/>
      </c>
    </row>
    <row r="1411">
      <c r="A1411" s="24" t="n"/>
      <c r="B1411" s="19" t="n"/>
      <c r="C1411" s="19" t="n"/>
      <c r="D1411" s="19" t="n"/>
      <c r="E1411" s="19" t="n"/>
      <c r="F1411" s="19" t="n"/>
      <c r="G1411" s="21">
        <f>IF(OR($B1411="",$E1411=""),"",IF($C1411="Sold",-ABS($E1411),IF($C1411="Adjustment",$E1411,ABS($E1411))))</f>
        <v/>
      </c>
    </row>
    <row r="1412">
      <c r="A1412" s="24" t="n"/>
      <c r="B1412" s="19" t="n"/>
      <c r="C1412" s="19" t="n"/>
      <c r="D1412" s="19" t="n"/>
      <c r="E1412" s="19" t="n"/>
      <c r="F1412" s="19" t="n"/>
      <c r="G1412" s="21">
        <f>IF(OR($B1412="",$E1412=""),"",IF($C1412="Sold",-ABS($E1412),IF($C1412="Adjustment",$E1412,ABS($E1412))))</f>
        <v/>
      </c>
    </row>
    <row r="1413">
      <c r="A1413" s="24" t="n"/>
      <c r="B1413" s="19" t="n"/>
      <c r="C1413" s="19" t="n"/>
      <c r="D1413" s="19" t="n"/>
      <c r="E1413" s="19" t="n"/>
      <c r="F1413" s="19" t="n"/>
      <c r="G1413" s="21">
        <f>IF(OR($B1413="",$E1413=""),"",IF($C1413="Sold",-ABS($E1413),IF($C1413="Adjustment",$E1413,ABS($E1413))))</f>
        <v/>
      </c>
    </row>
    <row r="1414">
      <c r="A1414" s="24" t="n"/>
      <c r="B1414" s="19" t="n"/>
      <c r="C1414" s="19" t="n"/>
      <c r="D1414" s="19" t="n"/>
      <c r="E1414" s="19" t="n"/>
      <c r="F1414" s="19" t="n"/>
      <c r="G1414" s="21">
        <f>IF(OR($B1414="",$E1414=""),"",IF($C1414="Sold",-ABS($E1414),IF($C1414="Adjustment",$E1414,ABS($E1414))))</f>
        <v/>
      </c>
    </row>
    <row r="1415">
      <c r="A1415" s="24" t="n"/>
      <c r="B1415" s="19" t="n"/>
      <c r="C1415" s="19" t="n"/>
      <c r="D1415" s="19" t="n"/>
      <c r="E1415" s="19" t="n"/>
      <c r="F1415" s="19" t="n"/>
      <c r="G1415" s="21">
        <f>IF(OR($B1415="",$E1415=""),"",IF($C1415="Sold",-ABS($E1415),IF($C1415="Adjustment",$E1415,ABS($E1415))))</f>
        <v/>
      </c>
    </row>
    <row r="1416">
      <c r="A1416" s="24" t="n"/>
      <c r="B1416" s="19" t="n"/>
      <c r="C1416" s="19" t="n"/>
      <c r="D1416" s="19" t="n"/>
      <c r="E1416" s="19" t="n"/>
      <c r="F1416" s="19" t="n"/>
      <c r="G1416" s="21">
        <f>IF(OR($B1416="",$E1416=""),"",IF($C1416="Sold",-ABS($E1416),IF($C1416="Adjustment",$E1416,ABS($E1416))))</f>
        <v/>
      </c>
    </row>
    <row r="1417">
      <c r="A1417" s="24" t="n"/>
      <c r="B1417" s="19" t="n"/>
      <c r="C1417" s="19" t="n"/>
      <c r="D1417" s="19" t="n"/>
      <c r="E1417" s="19" t="n"/>
      <c r="F1417" s="19" t="n"/>
      <c r="G1417" s="21">
        <f>IF(OR($B1417="",$E1417=""),"",IF($C1417="Sold",-ABS($E1417),IF($C1417="Adjustment",$E1417,ABS($E1417))))</f>
        <v/>
      </c>
    </row>
    <row r="1418">
      <c r="A1418" s="24" t="n"/>
      <c r="B1418" s="19" t="n"/>
      <c r="C1418" s="19" t="n"/>
      <c r="D1418" s="19" t="n"/>
      <c r="E1418" s="19" t="n"/>
      <c r="F1418" s="19" t="n"/>
      <c r="G1418" s="21">
        <f>IF(OR($B1418="",$E1418=""),"",IF($C1418="Sold",-ABS($E1418),IF($C1418="Adjustment",$E1418,ABS($E1418))))</f>
        <v/>
      </c>
    </row>
    <row r="1419">
      <c r="A1419" s="24" t="n"/>
      <c r="B1419" s="19" t="n"/>
      <c r="C1419" s="19" t="n"/>
      <c r="D1419" s="19" t="n"/>
      <c r="E1419" s="19" t="n"/>
      <c r="F1419" s="19" t="n"/>
      <c r="G1419" s="21">
        <f>IF(OR($B1419="",$E1419=""),"",IF($C1419="Sold",-ABS($E1419),IF($C1419="Adjustment",$E1419,ABS($E1419))))</f>
        <v/>
      </c>
    </row>
    <row r="1420">
      <c r="A1420" s="24" t="n"/>
      <c r="B1420" s="19" t="n"/>
      <c r="C1420" s="19" t="n"/>
      <c r="D1420" s="19" t="n"/>
      <c r="E1420" s="19" t="n"/>
      <c r="F1420" s="19" t="n"/>
      <c r="G1420" s="21">
        <f>IF(OR($B1420="",$E1420=""),"",IF($C1420="Sold",-ABS($E1420),IF($C1420="Adjustment",$E1420,ABS($E1420))))</f>
        <v/>
      </c>
    </row>
    <row r="1421">
      <c r="A1421" s="24" t="n"/>
      <c r="B1421" s="19" t="n"/>
      <c r="C1421" s="19" t="n"/>
      <c r="D1421" s="19" t="n"/>
      <c r="E1421" s="19" t="n"/>
      <c r="F1421" s="19" t="n"/>
      <c r="G1421" s="21">
        <f>IF(OR($B1421="",$E1421=""),"",IF($C1421="Sold",-ABS($E1421),IF($C1421="Adjustment",$E1421,ABS($E1421))))</f>
        <v/>
      </c>
    </row>
    <row r="1422">
      <c r="A1422" s="24" t="n"/>
      <c r="B1422" s="19" t="n"/>
      <c r="C1422" s="19" t="n"/>
      <c r="D1422" s="19" t="n"/>
      <c r="E1422" s="19" t="n"/>
      <c r="F1422" s="19" t="n"/>
      <c r="G1422" s="21">
        <f>IF(OR($B1422="",$E1422=""),"",IF($C1422="Sold",-ABS($E1422),IF($C1422="Adjustment",$E1422,ABS($E1422))))</f>
        <v/>
      </c>
    </row>
    <row r="1423">
      <c r="A1423" s="24" t="n"/>
      <c r="B1423" s="19" t="n"/>
      <c r="C1423" s="19" t="n"/>
      <c r="D1423" s="19" t="n"/>
      <c r="E1423" s="19" t="n"/>
      <c r="F1423" s="19" t="n"/>
      <c r="G1423" s="21">
        <f>IF(OR($B1423="",$E1423=""),"",IF($C1423="Sold",-ABS($E1423),IF($C1423="Adjustment",$E1423,ABS($E1423))))</f>
        <v/>
      </c>
    </row>
    <row r="1424">
      <c r="A1424" s="24" t="n"/>
      <c r="B1424" s="19" t="n"/>
      <c r="C1424" s="19" t="n"/>
      <c r="D1424" s="19" t="n"/>
      <c r="E1424" s="19" t="n"/>
      <c r="F1424" s="19" t="n"/>
      <c r="G1424" s="21">
        <f>IF(OR($B1424="",$E1424=""),"",IF($C1424="Sold",-ABS($E1424),IF($C1424="Adjustment",$E1424,ABS($E1424))))</f>
        <v/>
      </c>
    </row>
    <row r="1425">
      <c r="A1425" s="24" t="n"/>
      <c r="B1425" s="19" t="n"/>
      <c r="C1425" s="19" t="n"/>
      <c r="D1425" s="19" t="n"/>
      <c r="E1425" s="19" t="n"/>
      <c r="F1425" s="19" t="n"/>
      <c r="G1425" s="21">
        <f>IF(OR($B1425="",$E1425=""),"",IF($C1425="Sold",-ABS($E1425),IF($C1425="Adjustment",$E1425,ABS($E1425))))</f>
        <v/>
      </c>
    </row>
    <row r="1426">
      <c r="A1426" s="24" t="n"/>
      <c r="B1426" s="19" t="n"/>
      <c r="C1426" s="19" t="n"/>
      <c r="D1426" s="19" t="n"/>
      <c r="E1426" s="19" t="n"/>
      <c r="F1426" s="19" t="n"/>
      <c r="G1426" s="21">
        <f>IF(OR($B1426="",$E1426=""),"",IF($C1426="Sold",-ABS($E1426),IF($C1426="Adjustment",$E1426,ABS($E1426))))</f>
        <v/>
      </c>
    </row>
    <row r="1427">
      <c r="A1427" s="24" t="n"/>
      <c r="B1427" s="19" t="n"/>
      <c r="C1427" s="19" t="n"/>
      <c r="D1427" s="19" t="n"/>
      <c r="E1427" s="19" t="n"/>
      <c r="F1427" s="19" t="n"/>
      <c r="G1427" s="21">
        <f>IF(OR($B1427="",$E1427=""),"",IF($C1427="Sold",-ABS($E1427),IF($C1427="Adjustment",$E1427,ABS($E1427))))</f>
        <v/>
      </c>
    </row>
    <row r="1428">
      <c r="A1428" s="24" t="n"/>
      <c r="B1428" s="19" t="n"/>
      <c r="C1428" s="19" t="n"/>
      <c r="D1428" s="19" t="n"/>
      <c r="E1428" s="19" t="n"/>
      <c r="F1428" s="19" t="n"/>
      <c r="G1428" s="21">
        <f>IF(OR($B1428="",$E1428=""),"",IF($C1428="Sold",-ABS($E1428),IF($C1428="Adjustment",$E1428,ABS($E1428))))</f>
        <v/>
      </c>
    </row>
    <row r="1429">
      <c r="A1429" s="24" t="n"/>
      <c r="B1429" s="19" t="n"/>
      <c r="C1429" s="19" t="n"/>
      <c r="D1429" s="19" t="n"/>
      <c r="E1429" s="19" t="n"/>
      <c r="F1429" s="19" t="n"/>
      <c r="G1429" s="21">
        <f>IF(OR($B1429="",$E1429=""),"",IF($C1429="Sold",-ABS($E1429),IF($C1429="Adjustment",$E1429,ABS($E1429))))</f>
        <v/>
      </c>
    </row>
    <row r="1430">
      <c r="A1430" s="24" t="n"/>
      <c r="B1430" s="19" t="n"/>
      <c r="C1430" s="19" t="n"/>
      <c r="D1430" s="19" t="n"/>
      <c r="E1430" s="19" t="n"/>
      <c r="F1430" s="19" t="n"/>
      <c r="G1430" s="21">
        <f>IF(OR($B1430="",$E1430=""),"",IF($C1430="Sold",-ABS($E1430),IF($C1430="Adjustment",$E1430,ABS($E1430))))</f>
        <v/>
      </c>
    </row>
    <row r="1431">
      <c r="A1431" s="24" t="n"/>
      <c r="B1431" s="19" t="n"/>
      <c r="C1431" s="19" t="n"/>
      <c r="D1431" s="19" t="n"/>
      <c r="E1431" s="19" t="n"/>
      <c r="F1431" s="19" t="n"/>
      <c r="G1431" s="21">
        <f>IF(OR($B1431="",$E1431=""),"",IF($C1431="Sold",-ABS($E1431),IF($C1431="Adjustment",$E1431,ABS($E1431))))</f>
        <v/>
      </c>
    </row>
    <row r="1432">
      <c r="A1432" s="24" t="n"/>
      <c r="B1432" s="19" t="n"/>
      <c r="C1432" s="19" t="n"/>
      <c r="D1432" s="19" t="n"/>
      <c r="E1432" s="19" t="n"/>
      <c r="F1432" s="19" t="n"/>
      <c r="G1432" s="21">
        <f>IF(OR($B1432="",$E1432=""),"",IF($C1432="Sold",-ABS($E1432),IF($C1432="Adjustment",$E1432,ABS($E1432))))</f>
        <v/>
      </c>
    </row>
    <row r="1433">
      <c r="A1433" s="24" t="n"/>
      <c r="B1433" s="19" t="n"/>
      <c r="C1433" s="19" t="n"/>
      <c r="D1433" s="19" t="n"/>
      <c r="E1433" s="19" t="n"/>
      <c r="F1433" s="19" t="n"/>
      <c r="G1433" s="21">
        <f>IF(OR($B1433="",$E1433=""),"",IF($C1433="Sold",-ABS($E1433),IF($C1433="Adjustment",$E1433,ABS($E1433))))</f>
        <v/>
      </c>
    </row>
    <row r="1434">
      <c r="A1434" s="24" t="n"/>
      <c r="B1434" s="19" t="n"/>
      <c r="C1434" s="19" t="n"/>
      <c r="D1434" s="19" t="n"/>
      <c r="E1434" s="19" t="n"/>
      <c r="F1434" s="19" t="n"/>
      <c r="G1434" s="21">
        <f>IF(OR($B1434="",$E1434=""),"",IF($C1434="Sold",-ABS($E1434),IF($C1434="Adjustment",$E1434,ABS($E1434))))</f>
        <v/>
      </c>
    </row>
    <row r="1435">
      <c r="A1435" s="24" t="n"/>
      <c r="B1435" s="19" t="n"/>
      <c r="C1435" s="19" t="n"/>
      <c r="D1435" s="19" t="n"/>
      <c r="E1435" s="19" t="n"/>
      <c r="F1435" s="19" t="n"/>
      <c r="G1435" s="21">
        <f>IF(OR($B1435="",$E1435=""),"",IF($C1435="Sold",-ABS($E1435),IF($C1435="Adjustment",$E1435,ABS($E1435))))</f>
        <v/>
      </c>
    </row>
    <row r="1436">
      <c r="A1436" s="24" t="n"/>
      <c r="B1436" s="19" t="n"/>
      <c r="C1436" s="19" t="n"/>
      <c r="D1436" s="19" t="n"/>
      <c r="E1436" s="19" t="n"/>
      <c r="F1436" s="19" t="n"/>
      <c r="G1436" s="21">
        <f>IF(OR($B1436="",$E1436=""),"",IF($C1436="Sold",-ABS($E1436),IF($C1436="Adjustment",$E1436,ABS($E1436))))</f>
        <v/>
      </c>
    </row>
    <row r="1437">
      <c r="A1437" s="24" t="n"/>
      <c r="B1437" s="19" t="n"/>
      <c r="C1437" s="19" t="n"/>
      <c r="D1437" s="19" t="n"/>
      <c r="E1437" s="19" t="n"/>
      <c r="F1437" s="19" t="n"/>
      <c r="G1437" s="21">
        <f>IF(OR($B1437="",$E1437=""),"",IF($C1437="Sold",-ABS($E1437),IF($C1437="Adjustment",$E1437,ABS($E1437))))</f>
        <v/>
      </c>
    </row>
    <row r="1438">
      <c r="A1438" s="24" t="n"/>
      <c r="B1438" s="19" t="n"/>
      <c r="C1438" s="19" t="n"/>
      <c r="D1438" s="19" t="n"/>
      <c r="E1438" s="19" t="n"/>
      <c r="F1438" s="19" t="n"/>
      <c r="G1438" s="21">
        <f>IF(OR($B1438="",$E1438=""),"",IF($C1438="Sold",-ABS($E1438),IF($C1438="Adjustment",$E1438,ABS($E1438))))</f>
        <v/>
      </c>
    </row>
    <row r="1439">
      <c r="A1439" s="24" t="n"/>
      <c r="B1439" s="19" t="n"/>
      <c r="C1439" s="19" t="n"/>
      <c r="D1439" s="19" t="n"/>
      <c r="E1439" s="19" t="n"/>
      <c r="F1439" s="19" t="n"/>
      <c r="G1439" s="21">
        <f>IF(OR($B1439="",$E1439=""),"",IF($C1439="Sold",-ABS($E1439),IF($C1439="Adjustment",$E1439,ABS($E1439))))</f>
        <v/>
      </c>
    </row>
    <row r="1440">
      <c r="A1440" s="24" t="n"/>
      <c r="B1440" s="19" t="n"/>
      <c r="C1440" s="19" t="n"/>
      <c r="D1440" s="19" t="n"/>
      <c r="E1440" s="19" t="n"/>
      <c r="F1440" s="19" t="n"/>
      <c r="G1440" s="21">
        <f>IF(OR($B1440="",$E1440=""),"",IF($C1440="Sold",-ABS($E1440),IF($C1440="Adjustment",$E1440,ABS($E1440))))</f>
        <v/>
      </c>
    </row>
    <row r="1441">
      <c r="A1441" s="24" t="n"/>
      <c r="B1441" s="19" t="n"/>
      <c r="C1441" s="19" t="n"/>
      <c r="D1441" s="19" t="n"/>
      <c r="E1441" s="19" t="n"/>
      <c r="F1441" s="19" t="n"/>
      <c r="G1441" s="21">
        <f>IF(OR($B1441="",$E1441=""),"",IF($C1441="Sold",-ABS($E1441),IF($C1441="Adjustment",$E1441,ABS($E1441))))</f>
        <v/>
      </c>
    </row>
    <row r="1442">
      <c r="A1442" s="24" t="n"/>
      <c r="B1442" s="19" t="n"/>
      <c r="C1442" s="19" t="n"/>
      <c r="D1442" s="19" t="n"/>
      <c r="E1442" s="19" t="n"/>
      <c r="F1442" s="19" t="n"/>
      <c r="G1442" s="21">
        <f>IF(OR($B1442="",$E1442=""),"",IF($C1442="Sold",-ABS($E1442),IF($C1442="Adjustment",$E1442,ABS($E1442))))</f>
        <v/>
      </c>
    </row>
    <row r="1443">
      <c r="A1443" s="24" t="n"/>
      <c r="B1443" s="19" t="n"/>
      <c r="C1443" s="19" t="n"/>
      <c r="D1443" s="19" t="n"/>
      <c r="E1443" s="19" t="n"/>
      <c r="F1443" s="19" t="n"/>
      <c r="G1443" s="21">
        <f>IF(OR($B1443="",$E1443=""),"",IF($C1443="Sold",-ABS($E1443),IF($C1443="Adjustment",$E1443,ABS($E1443))))</f>
        <v/>
      </c>
    </row>
    <row r="1444">
      <c r="A1444" s="24" t="n"/>
      <c r="B1444" s="19" t="n"/>
      <c r="C1444" s="19" t="n"/>
      <c r="D1444" s="19" t="n"/>
      <c r="E1444" s="19" t="n"/>
      <c r="F1444" s="19" t="n"/>
      <c r="G1444" s="21">
        <f>IF(OR($B1444="",$E1444=""),"",IF($C1444="Sold",-ABS($E1444),IF($C1444="Adjustment",$E1444,ABS($E1444))))</f>
        <v/>
      </c>
    </row>
    <row r="1445">
      <c r="A1445" s="24" t="n"/>
      <c r="B1445" s="19" t="n"/>
      <c r="C1445" s="19" t="n"/>
      <c r="D1445" s="19" t="n"/>
      <c r="E1445" s="19" t="n"/>
      <c r="F1445" s="19" t="n"/>
      <c r="G1445" s="21">
        <f>IF(OR($B1445="",$E1445=""),"",IF($C1445="Sold",-ABS($E1445),IF($C1445="Adjustment",$E1445,ABS($E1445))))</f>
        <v/>
      </c>
    </row>
    <row r="1446">
      <c r="A1446" s="24" t="n"/>
      <c r="B1446" s="19" t="n"/>
      <c r="C1446" s="19" t="n"/>
      <c r="D1446" s="19" t="n"/>
      <c r="E1446" s="19" t="n"/>
      <c r="F1446" s="19" t="n"/>
      <c r="G1446" s="21">
        <f>IF(OR($B1446="",$E1446=""),"",IF($C1446="Sold",-ABS($E1446),IF($C1446="Adjustment",$E1446,ABS($E1446))))</f>
        <v/>
      </c>
    </row>
    <row r="1447">
      <c r="A1447" s="24" t="n"/>
      <c r="B1447" s="19" t="n"/>
      <c r="C1447" s="19" t="n"/>
      <c r="D1447" s="19" t="n"/>
      <c r="E1447" s="19" t="n"/>
      <c r="F1447" s="19" t="n"/>
      <c r="G1447" s="21">
        <f>IF(OR($B1447="",$E1447=""),"",IF($C1447="Sold",-ABS($E1447),IF($C1447="Adjustment",$E1447,ABS($E1447))))</f>
        <v/>
      </c>
    </row>
    <row r="1448">
      <c r="A1448" s="24" t="n"/>
      <c r="B1448" s="19" t="n"/>
      <c r="C1448" s="19" t="n"/>
      <c r="D1448" s="19" t="n"/>
      <c r="E1448" s="19" t="n"/>
      <c r="F1448" s="19" t="n"/>
      <c r="G1448" s="21">
        <f>IF(OR($B1448="",$E1448=""),"",IF($C1448="Sold",-ABS($E1448),IF($C1448="Adjustment",$E1448,ABS($E1448))))</f>
        <v/>
      </c>
    </row>
    <row r="1449">
      <c r="A1449" s="24" t="n"/>
      <c r="B1449" s="19" t="n"/>
      <c r="C1449" s="19" t="n"/>
      <c r="D1449" s="19" t="n"/>
      <c r="E1449" s="19" t="n"/>
      <c r="F1449" s="19" t="n"/>
      <c r="G1449" s="21">
        <f>IF(OR($B1449="",$E1449=""),"",IF($C1449="Sold",-ABS($E1449),IF($C1449="Adjustment",$E1449,ABS($E1449))))</f>
        <v/>
      </c>
    </row>
    <row r="1450">
      <c r="A1450" s="24" t="n"/>
      <c r="B1450" s="19" t="n"/>
      <c r="C1450" s="19" t="n"/>
      <c r="D1450" s="19" t="n"/>
      <c r="E1450" s="19" t="n"/>
      <c r="F1450" s="19" t="n"/>
      <c r="G1450" s="21">
        <f>IF(OR($B1450="",$E1450=""),"",IF($C1450="Sold",-ABS($E1450),IF($C1450="Adjustment",$E1450,ABS($E1450))))</f>
        <v/>
      </c>
    </row>
    <row r="1451">
      <c r="A1451" s="24" t="n"/>
      <c r="B1451" s="19" t="n"/>
      <c r="C1451" s="19" t="n"/>
      <c r="D1451" s="19" t="n"/>
      <c r="E1451" s="19" t="n"/>
      <c r="F1451" s="19" t="n"/>
      <c r="G1451" s="21">
        <f>IF(OR($B1451="",$E1451=""),"",IF($C1451="Sold",-ABS($E1451),IF($C1451="Adjustment",$E1451,ABS($E1451))))</f>
        <v/>
      </c>
    </row>
    <row r="1452">
      <c r="A1452" s="24" t="n"/>
      <c r="B1452" s="19" t="n"/>
      <c r="C1452" s="19" t="n"/>
      <c r="D1452" s="19" t="n"/>
      <c r="E1452" s="19" t="n"/>
      <c r="F1452" s="19" t="n"/>
      <c r="G1452" s="21">
        <f>IF(OR($B1452="",$E1452=""),"",IF($C1452="Sold",-ABS($E1452),IF($C1452="Adjustment",$E1452,ABS($E1452))))</f>
        <v/>
      </c>
    </row>
    <row r="1453">
      <c r="A1453" s="24" t="n"/>
      <c r="B1453" s="19" t="n"/>
      <c r="C1453" s="19" t="n"/>
      <c r="D1453" s="19" t="n"/>
      <c r="E1453" s="19" t="n"/>
      <c r="F1453" s="19" t="n"/>
      <c r="G1453" s="21">
        <f>IF(OR($B1453="",$E1453=""),"",IF($C1453="Sold",-ABS($E1453),IF($C1453="Adjustment",$E1453,ABS($E1453))))</f>
        <v/>
      </c>
    </row>
    <row r="1454">
      <c r="A1454" s="24" t="n"/>
      <c r="B1454" s="19" t="n"/>
      <c r="C1454" s="19" t="n"/>
      <c r="D1454" s="19" t="n"/>
      <c r="E1454" s="19" t="n"/>
      <c r="F1454" s="19" t="n"/>
      <c r="G1454" s="21">
        <f>IF(OR($B1454="",$E1454=""),"",IF($C1454="Sold",-ABS($E1454),IF($C1454="Adjustment",$E1454,ABS($E1454))))</f>
        <v/>
      </c>
    </row>
    <row r="1455">
      <c r="A1455" s="24" t="n"/>
      <c r="B1455" s="19" t="n"/>
      <c r="C1455" s="19" t="n"/>
      <c r="D1455" s="19" t="n"/>
      <c r="E1455" s="19" t="n"/>
      <c r="F1455" s="19" t="n"/>
      <c r="G1455" s="21">
        <f>IF(OR($B1455="",$E1455=""),"",IF($C1455="Sold",-ABS($E1455),IF($C1455="Adjustment",$E1455,ABS($E1455))))</f>
        <v/>
      </c>
    </row>
    <row r="1456">
      <c r="A1456" s="24" t="n"/>
      <c r="B1456" s="19" t="n"/>
      <c r="C1456" s="19" t="n"/>
      <c r="D1456" s="19" t="n"/>
      <c r="E1456" s="19" t="n"/>
      <c r="F1456" s="19" t="n"/>
      <c r="G1456" s="21">
        <f>IF(OR($B1456="",$E1456=""),"",IF($C1456="Sold",-ABS($E1456),IF($C1456="Adjustment",$E1456,ABS($E1456))))</f>
        <v/>
      </c>
    </row>
    <row r="1457">
      <c r="A1457" s="24" t="n"/>
      <c r="B1457" s="19" t="n"/>
      <c r="C1457" s="19" t="n"/>
      <c r="D1457" s="19" t="n"/>
      <c r="E1457" s="19" t="n"/>
      <c r="F1457" s="19" t="n"/>
      <c r="G1457" s="21">
        <f>IF(OR($B1457="",$E1457=""),"",IF($C1457="Sold",-ABS($E1457),IF($C1457="Adjustment",$E1457,ABS($E1457))))</f>
        <v/>
      </c>
    </row>
    <row r="1458">
      <c r="A1458" s="24" t="n"/>
      <c r="B1458" s="19" t="n"/>
      <c r="C1458" s="19" t="n"/>
      <c r="D1458" s="19" t="n"/>
      <c r="E1458" s="19" t="n"/>
      <c r="F1458" s="19" t="n"/>
      <c r="G1458" s="21">
        <f>IF(OR($B1458="",$E1458=""),"",IF($C1458="Sold",-ABS($E1458),IF($C1458="Adjustment",$E1458,ABS($E1458))))</f>
        <v/>
      </c>
    </row>
    <row r="1459">
      <c r="A1459" s="24" t="n"/>
      <c r="B1459" s="19" t="n"/>
      <c r="C1459" s="19" t="n"/>
      <c r="D1459" s="19" t="n"/>
      <c r="E1459" s="19" t="n"/>
      <c r="F1459" s="19" t="n"/>
      <c r="G1459" s="21">
        <f>IF(OR($B1459="",$E1459=""),"",IF($C1459="Sold",-ABS($E1459),IF($C1459="Adjustment",$E1459,ABS($E1459))))</f>
        <v/>
      </c>
    </row>
    <row r="1460">
      <c r="A1460" s="24" t="n"/>
      <c r="B1460" s="19" t="n"/>
      <c r="C1460" s="19" t="n"/>
      <c r="D1460" s="19" t="n"/>
      <c r="E1460" s="19" t="n"/>
      <c r="F1460" s="19" t="n"/>
      <c r="G1460" s="21">
        <f>IF(OR($B1460="",$E1460=""),"",IF($C1460="Sold",-ABS($E1460),IF($C1460="Adjustment",$E1460,ABS($E1460))))</f>
        <v/>
      </c>
    </row>
    <row r="1461">
      <c r="A1461" s="24" t="n"/>
      <c r="B1461" s="19" t="n"/>
      <c r="C1461" s="19" t="n"/>
      <c r="D1461" s="19" t="n"/>
      <c r="E1461" s="19" t="n"/>
      <c r="F1461" s="19" t="n"/>
      <c r="G1461" s="21">
        <f>IF(OR($B1461="",$E1461=""),"",IF($C1461="Sold",-ABS($E1461),IF($C1461="Adjustment",$E1461,ABS($E1461))))</f>
        <v/>
      </c>
    </row>
    <row r="1462">
      <c r="A1462" s="24" t="n"/>
      <c r="B1462" s="19" t="n"/>
      <c r="C1462" s="19" t="n"/>
      <c r="D1462" s="19" t="n"/>
      <c r="E1462" s="19" t="n"/>
      <c r="F1462" s="19" t="n"/>
      <c r="G1462" s="21">
        <f>IF(OR($B1462="",$E1462=""),"",IF($C1462="Sold",-ABS($E1462),IF($C1462="Adjustment",$E1462,ABS($E1462))))</f>
        <v/>
      </c>
    </row>
    <row r="1463">
      <c r="A1463" s="24" t="n"/>
      <c r="B1463" s="19" t="n"/>
      <c r="C1463" s="19" t="n"/>
      <c r="D1463" s="19" t="n"/>
      <c r="E1463" s="19" t="n"/>
      <c r="F1463" s="19" t="n"/>
      <c r="G1463" s="21">
        <f>IF(OR($B1463="",$E1463=""),"",IF($C1463="Sold",-ABS($E1463),IF($C1463="Adjustment",$E1463,ABS($E1463))))</f>
        <v/>
      </c>
    </row>
    <row r="1464">
      <c r="A1464" s="24" t="n"/>
      <c r="B1464" s="19" t="n"/>
      <c r="C1464" s="19" t="n"/>
      <c r="D1464" s="19" t="n"/>
      <c r="E1464" s="19" t="n"/>
      <c r="F1464" s="19" t="n"/>
      <c r="G1464" s="21">
        <f>IF(OR($B1464="",$E1464=""),"",IF($C1464="Sold",-ABS($E1464),IF($C1464="Adjustment",$E1464,ABS($E1464))))</f>
        <v/>
      </c>
    </row>
    <row r="1465">
      <c r="A1465" s="24" t="n"/>
      <c r="B1465" s="19" t="n"/>
      <c r="C1465" s="19" t="n"/>
      <c r="D1465" s="19" t="n"/>
      <c r="E1465" s="19" t="n"/>
      <c r="F1465" s="19" t="n"/>
      <c r="G1465" s="21">
        <f>IF(OR($B1465="",$E1465=""),"",IF($C1465="Sold",-ABS($E1465),IF($C1465="Adjustment",$E1465,ABS($E1465))))</f>
        <v/>
      </c>
    </row>
    <row r="1466">
      <c r="A1466" s="24" t="n"/>
      <c r="B1466" s="19" t="n"/>
      <c r="C1466" s="19" t="n"/>
      <c r="D1466" s="19" t="n"/>
      <c r="E1466" s="19" t="n"/>
      <c r="F1466" s="19" t="n"/>
      <c r="G1466" s="21">
        <f>IF(OR($B1466="",$E1466=""),"",IF($C1466="Sold",-ABS($E1466),IF($C1466="Adjustment",$E1466,ABS($E1466))))</f>
        <v/>
      </c>
    </row>
    <row r="1467">
      <c r="A1467" s="24" t="n"/>
      <c r="B1467" s="19" t="n"/>
      <c r="C1467" s="19" t="n"/>
      <c r="D1467" s="19" t="n"/>
      <c r="E1467" s="19" t="n"/>
      <c r="F1467" s="19" t="n"/>
      <c r="G1467" s="21">
        <f>IF(OR($B1467="",$E1467=""),"",IF($C1467="Sold",-ABS($E1467),IF($C1467="Adjustment",$E1467,ABS($E1467))))</f>
        <v/>
      </c>
    </row>
    <row r="1468">
      <c r="A1468" s="24" t="n"/>
      <c r="B1468" s="19" t="n"/>
      <c r="C1468" s="19" t="n"/>
      <c r="D1468" s="19" t="n"/>
      <c r="E1468" s="19" t="n"/>
      <c r="F1468" s="19" t="n"/>
      <c r="G1468" s="21">
        <f>IF(OR($B1468="",$E1468=""),"",IF($C1468="Sold",-ABS($E1468),IF($C1468="Adjustment",$E1468,ABS($E1468))))</f>
        <v/>
      </c>
    </row>
    <row r="1469">
      <c r="A1469" s="24" t="n"/>
      <c r="B1469" s="19" t="n"/>
      <c r="C1469" s="19" t="n"/>
      <c r="D1469" s="19" t="n"/>
      <c r="E1469" s="19" t="n"/>
      <c r="F1469" s="19" t="n"/>
      <c r="G1469" s="21">
        <f>IF(OR($B1469="",$E1469=""),"",IF($C1469="Sold",-ABS($E1469),IF($C1469="Adjustment",$E1469,ABS($E1469))))</f>
        <v/>
      </c>
    </row>
    <row r="1470">
      <c r="A1470" s="24" t="n"/>
      <c r="B1470" s="19" t="n"/>
      <c r="C1470" s="19" t="n"/>
      <c r="D1470" s="19" t="n"/>
      <c r="E1470" s="19" t="n"/>
      <c r="F1470" s="19" t="n"/>
      <c r="G1470" s="21">
        <f>IF(OR($B1470="",$E1470=""),"",IF($C1470="Sold",-ABS($E1470),IF($C1470="Adjustment",$E1470,ABS($E1470))))</f>
        <v/>
      </c>
    </row>
    <row r="1471">
      <c r="A1471" s="24" t="n"/>
      <c r="B1471" s="19" t="n"/>
      <c r="C1471" s="19" t="n"/>
      <c r="D1471" s="19" t="n"/>
      <c r="E1471" s="19" t="n"/>
      <c r="F1471" s="19" t="n"/>
      <c r="G1471" s="21">
        <f>IF(OR($B1471="",$E1471=""),"",IF($C1471="Sold",-ABS($E1471),IF($C1471="Adjustment",$E1471,ABS($E1471))))</f>
        <v/>
      </c>
    </row>
    <row r="1472">
      <c r="A1472" s="24" t="n"/>
      <c r="B1472" s="19" t="n"/>
      <c r="C1472" s="19" t="n"/>
      <c r="D1472" s="19" t="n"/>
      <c r="E1472" s="19" t="n"/>
      <c r="F1472" s="19" t="n"/>
      <c r="G1472" s="21">
        <f>IF(OR($B1472="",$E1472=""),"",IF($C1472="Sold",-ABS($E1472),IF($C1472="Adjustment",$E1472,ABS($E1472))))</f>
        <v/>
      </c>
    </row>
    <row r="1473">
      <c r="A1473" s="24" t="n"/>
      <c r="B1473" s="19" t="n"/>
      <c r="C1473" s="19" t="n"/>
      <c r="D1473" s="19" t="n"/>
      <c r="E1473" s="19" t="n"/>
      <c r="F1473" s="19" t="n"/>
      <c r="G1473" s="21">
        <f>IF(OR($B1473="",$E1473=""),"",IF($C1473="Sold",-ABS($E1473),IF($C1473="Adjustment",$E1473,ABS($E1473))))</f>
        <v/>
      </c>
    </row>
    <row r="1474">
      <c r="A1474" s="24" t="n"/>
      <c r="B1474" s="19" t="n"/>
      <c r="C1474" s="19" t="n"/>
      <c r="D1474" s="19" t="n"/>
      <c r="E1474" s="19" t="n"/>
      <c r="F1474" s="19" t="n"/>
      <c r="G1474" s="21">
        <f>IF(OR($B1474="",$E1474=""),"",IF($C1474="Sold",-ABS($E1474),IF($C1474="Adjustment",$E1474,ABS($E1474))))</f>
        <v/>
      </c>
    </row>
    <row r="1475">
      <c r="A1475" s="24" t="n"/>
      <c r="B1475" s="19" t="n"/>
      <c r="C1475" s="19" t="n"/>
      <c r="D1475" s="19" t="n"/>
      <c r="E1475" s="19" t="n"/>
      <c r="F1475" s="19" t="n"/>
      <c r="G1475" s="21">
        <f>IF(OR($B1475="",$E1475=""),"",IF($C1475="Sold",-ABS($E1475),IF($C1475="Adjustment",$E1475,ABS($E1475))))</f>
        <v/>
      </c>
    </row>
    <row r="1476">
      <c r="A1476" s="24" t="n"/>
      <c r="B1476" s="19" t="n"/>
      <c r="C1476" s="19" t="n"/>
      <c r="D1476" s="19" t="n"/>
      <c r="E1476" s="19" t="n"/>
      <c r="F1476" s="19" t="n"/>
      <c r="G1476" s="21">
        <f>IF(OR($B1476="",$E1476=""),"",IF($C1476="Sold",-ABS($E1476),IF($C1476="Adjustment",$E1476,ABS($E1476))))</f>
        <v/>
      </c>
    </row>
    <row r="1477">
      <c r="A1477" s="24" t="n"/>
      <c r="B1477" s="19" t="n"/>
      <c r="C1477" s="19" t="n"/>
      <c r="D1477" s="19" t="n"/>
      <c r="E1477" s="19" t="n"/>
      <c r="F1477" s="19" t="n"/>
      <c r="G1477" s="21">
        <f>IF(OR($B1477="",$E1477=""),"",IF($C1477="Sold",-ABS($E1477),IF($C1477="Adjustment",$E1477,ABS($E1477))))</f>
        <v/>
      </c>
    </row>
    <row r="1478">
      <c r="A1478" s="24" t="n"/>
      <c r="B1478" s="19" t="n"/>
      <c r="C1478" s="19" t="n"/>
      <c r="D1478" s="19" t="n"/>
      <c r="E1478" s="19" t="n"/>
      <c r="F1478" s="19" t="n"/>
      <c r="G1478" s="21">
        <f>IF(OR($B1478="",$E1478=""),"",IF($C1478="Sold",-ABS($E1478),IF($C1478="Adjustment",$E1478,ABS($E1478))))</f>
        <v/>
      </c>
    </row>
    <row r="1479">
      <c r="A1479" s="24" t="n"/>
      <c r="B1479" s="19" t="n"/>
      <c r="C1479" s="19" t="n"/>
      <c r="D1479" s="19" t="n"/>
      <c r="E1479" s="19" t="n"/>
      <c r="F1479" s="19" t="n"/>
      <c r="G1479" s="21">
        <f>IF(OR($B1479="",$E1479=""),"",IF($C1479="Sold",-ABS($E1479),IF($C1479="Adjustment",$E1479,ABS($E1479))))</f>
        <v/>
      </c>
    </row>
    <row r="1480">
      <c r="A1480" s="24" t="n"/>
      <c r="B1480" s="19" t="n"/>
      <c r="C1480" s="19" t="n"/>
      <c r="D1480" s="19" t="n"/>
      <c r="E1480" s="19" t="n"/>
      <c r="F1480" s="19" t="n"/>
      <c r="G1480" s="21">
        <f>IF(OR($B1480="",$E1480=""),"",IF($C1480="Sold",-ABS($E1480),IF($C1480="Adjustment",$E1480,ABS($E1480))))</f>
        <v/>
      </c>
    </row>
    <row r="1481">
      <c r="A1481" s="24" t="n"/>
      <c r="B1481" s="19" t="n"/>
      <c r="C1481" s="19" t="n"/>
      <c r="D1481" s="19" t="n"/>
      <c r="E1481" s="19" t="n"/>
      <c r="F1481" s="19" t="n"/>
      <c r="G1481" s="21">
        <f>IF(OR($B1481="",$E1481=""),"",IF($C1481="Sold",-ABS($E1481),IF($C1481="Adjustment",$E1481,ABS($E1481))))</f>
        <v/>
      </c>
    </row>
    <row r="1482">
      <c r="A1482" s="24" t="n"/>
      <c r="B1482" s="19" t="n"/>
      <c r="C1482" s="19" t="n"/>
      <c r="D1482" s="19" t="n"/>
      <c r="E1482" s="19" t="n"/>
      <c r="F1482" s="19" t="n"/>
      <c r="G1482" s="21">
        <f>IF(OR($B1482="",$E1482=""),"",IF($C1482="Sold",-ABS($E1482),IF($C1482="Adjustment",$E1482,ABS($E1482))))</f>
        <v/>
      </c>
    </row>
    <row r="1483">
      <c r="A1483" s="24" t="n"/>
      <c r="B1483" s="19" t="n"/>
      <c r="C1483" s="19" t="n"/>
      <c r="D1483" s="19" t="n"/>
      <c r="E1483" s="19" t="n"/>
      <c r="F1483" s="19" t="n"/>
      <c r="G1483" s="21">
        <f>IF(OR($B1483="",$E1483=""),"",IF($C1483="Sold",-ABS($E1483),IF($C1483="Adjustment",$E1483,ABS($E1483))))</f>
        <v/>
      </c>
    </row>
    <row r="1484">
      <c r="A1484" s="24" t="n"/>
      <c r="B1484" s="19" t="n"/>
      <c r="C1484" s="19" t="n"/>
      <c r="D1484" s="19" t="n"/>
      <c r="E1484" s="19" t="n"/>
      <c r="F1484" s="19" t="n"/>
      <c r="G1484" s="21">
        <f>IF(OR($B1484="",$E1484=""),"",IF($C1484="Sold",-ABS($E1484),IF($C1484="Adjustment",$E1484,ABS($E1484))))</f>
        <v/>
      </c>
    </row>
    <row r="1485">
      <c r="A1485" s="24" t="n"/>
      <c r="B1485" s="19" t="n"/>
      <c r="C1485" s="19" t="n"/>
      <c r="D1485" s="19" t="n"/>
      <c r="E1485" s="19" t="n"/>
      <c r="F1485" s="19" t="n"/>
      <c r="G1485" s="21">
        <f>IF(OR($B1485="",$E1485=""),"",IF($C1485="Sold",-ABS($E1485),IF($C1485="Adjustment",$E1485,ABS($E1485))))</f>
        <v/>
      </c>
    </row>
    <row r="1486">
      <c r="A1486" s="24" t="n"/>
      <c r="B1486" s="19" t="n"/>
      <c r="C1486" s="19" t="n"/>
      <c r="D1486" s="19" t="n"/>
      <c r="E1486" s="19" t="n"/>
      <c r="F1486" s="19" t="n"/>
      <c r="G1486" s="21">
        <f>IF(OR($B1486="",$E1486=""),"",IF($C1486="Sold",-ABS($E1486),IF($C1486="Adjustment",$E1486,ABS($E1486))))</f>
        <v/>
      </c>
    </row>
    <row r="1487">
      <c r="A1487" s="24" t="n"/>
      <c r="B1487" s="19" t="n"/>
      <c r="C1487" s="19" t="n"/>
      <c r="D1487" s="19" t="n"/>
      <c r="E1487" s="19" t="n"/>
      <c r="F1487" s="19" t="n"/>
      <c r="G1487" s="21">
        <f>IF(OR($B1487="",$E1487=""),"",IF($C1487="Sold",-ABS($E1487),IF($C1487="Adjustment",$E1487,ABS($E1487))))</f>
        <v/>
      </c>
    </row>
    <row r="1488">
      <c r="A1488" s="24" t="n"/>
      <c r="B1488" s="19" t="n"/>
      <c r="C1488" s="19" t="n"/>
      <c r="D1488" s="19" t="n"/>
      <c r="E1488" s="19" t="n"/>
      <c r="F1488" s="19" t="n"/>
      <c r="G1488" s="21">
        <f>IF(OR($B1488="",$E1488=""),"",IF($C1488="Sold",-ABS($E1488),IF($C1488="Adjustment",$E1488,ABS($E1488))))</f>
        <v/>
      </c>
    </row>
    <row r="1489">
      <c r="A1489" s="24" t="n"/>
      <c r="B1489" s="19" t="n"/>
      <c r="C1489" s="19" t="n"/>
      <c r="D1489" s="19" t="n"/>
      <c r="E1489" s="19" t="n"/>
      <c r="F1489" s="19" t="n"/>
      <c r="G1489" s="21">
        <f>IF(OR($B1489="",$E1489=""),"",IF($C1489="Sold",-ABS($E1489),IF($C1489="Adjustment",$E1489,ABS($E1489))))</f>
        <v/>
      </c>
    </row>
    <row r="1490">
      <c r="A1490" s="24" t="n"/>
      <c r="B1490" s="19" t="n"/>
      <c r="C1490" s="19" t="n"/>
      <c r="D1490" s="19" t="n"/>
      <c r="E1490" s="19" t="n"/>
      <c r="F1490" s="19" t="n"/>
      <c r="G1490" s="21">
        <f>IF(OR($B1490="",$E1490=""),"",IF($C1490="Sold",-ABS($E1490),IF($C1490="Adjustment",$E1490,ABS($E1490))))</f>
        <v/>
      </c>
    </row>
    <row r="1491">
      <c r="A1491" s="24" t="n"/>
      <c r="B1491" s="19" t="n"/>
      <c r="C1491" s="19" t="n"/>
      <c r="D1491" s="19" t="n"/>
      <c r="E1491" s="19" t="n"/>
      <c r="F1491" s="19" t="n"/>
      <c r="G1491" s="21">
        <f>IF(OR($B1491="",$E1491=""),"",IF($C1491="Sold",-ABS($E1491),IF($C1491="Adjustment",$E1491,ABS($E1491))))</f>
        <v/>
      </c>
    </row>
    <row r="1492">
      <c r="A1492" s="24" t="n"/>
      <c r="B1492" s="19" t="n"/>
      <c r="C1492" s="19" t="n"/>
      <c r="D1492" s="19" t="n"/>
      <c r="E1492" s="19" t="n"/>
      <c r="F1492" s="19" t="n"/>
      <c r="G1492" s="21">
        <f>IF(OR($B1492="",$E1492=""),"",IF($C1492="Sold",-ABS($E1492),IF($C1492="Adjustment",$E1492,ABS($E1492))))</f>
        <v/>
      </c>
    </row>
    <row r="1493">
      <c r="A1493" s="24" t="n"/>
      <c r="B1493" s="19" t="n"/>
      <c r="C1493" s="19" t="n"/>
      <c r="D1493" s="19" t="n"/>
      <c r="E1493" s="19" t="n"/>
      <c r="F1493" s="19" t="n"/>
      <c r="G1493" s="21">
        <f>IF(OR($B1493="",$E1493=""),"",IF($C1493="Sold",-ABS($E1493),IF($C1493="Adjustment",$E1493,ABS($E1493))))</f>
        <v/>
      </c>
    </row>
    <row r="1494">
      <c r="A1494" s="24" t="n"/>
      <c r="B1494" s="19" t="n"/>
      <c r="C1494" s="19" t="n"/>
      <c r="D1494" s="19" t="n"/>
      <c r="E1494" s="19" t="n"/>
      <c r="F1494" s="19" t="n"/>
      <c r="G1494" s="21">
        <f>IF(OR($B1494="",$E1494=""),"",IF($C1494="Sold",-ABS($E1494),IF($C1494="Adjustment",$E1494,ABS($E1494))))</f>
        <v/>
      </c>
    </row>
    <row r="1495">
      <c r="A1495" s="24" t="n"/>
      <c r="B1495" s="19" t="n"/>
      <c r="C1495" s="19" t="n"/>
      <c r="D1495" s="19" t="n"/>
      <c r="E1495" s="19" t="n"/>
      <c r="F1495" s="19" t="n"/>
      <c r="G1495" s="21">
        <f>IF(OR($B1495="",$E1495=""),"",IF($C1495="Sold",-ABS($E1495),IF($C1495="Adjustment",$E1495,ABS($E1495))))</f>
        <v/>
      </c>
    </row>
    <row r="1496">
      <c r="A1496" s="24" t="n"/>
      <c r="B1496" s="19" t="n"/>
      <c r="C1496" s="19" t="n"/>
      <c r="D1496" s="19" t="n"/>
      <c r="E1496" s="19" t="n"/>
      <c r="F1496" s="19" t="n"/>
      <c r="G1496" s="21">
        <f>IF(OR($B1496="",$E1496=""),"",IF($C1496="Sold",-ABS($E1496),IF($C1496="Adjustment",$E1496,ABS($E1496))))</f>
        <v/>
      </c>
    </row>
    <row r="1497">
      <c r="A1497" s="24" t="n"/>
      <c r="B1497" s="19" t="n"/>
      <c r="C1497" s="19" t="n"/>
      <c r="D1497" s="19" t="n"/>
      <c r="E1497" s="19" t="n"/>
      <c r="F1497" s="19" t="n"/>
      <c r="G1497" s="21">
        <f>IF(OR($B1497="",$E1497=""),"",IF($C1497="Sold",-ABS($E1497),IF($C1497="Adjustment",$E1497,ABS($E1497))))</f>
        <v/>
      </c>
    </row>
    <row r="1498">
      <c r="A1498" s="24" t="n"/>
      <c r="B1498" s="19" t="n"/>
      <c r="C1498" s="19" t="n"/>
      <c r="D1498" s="19" t="n"/>
      <c r="E1498" s="19" t="n"/>
      <c r="F1498" s="19" t="n"/>
      <c r="G1498" s="21">
        <f>IF(OR($B1498="",$E1498=""),"",IF($C1498="Sold",-ABS($E1498),IF($C1498="Adjustment",$E1498,ABS($E1498))))</f>
        <v/>
      </c>
    </row>
    <row r="1499">
      <c r="A1499" s="24" t="n"/>
      <c r="B1499" s="19" t="n"/>
      <c r="C1499" s="19" t="n"/>
      <c r="D1499" s="19" t="n"/>
      <c r="E1499" s="19" t="n"/>
      <c r="F1499" s="19" t="n"/>
      <c r="G1499" s="21">
        <f>IF(OR($B1499="",$E1499=""),"",IF($C1499="Sold",-ABS($E1499),IF($C1499="Adjustment",$E1499,ABS($E1499))))</f>
        <v/>
      </c>
    </row>
    <row r="1500">
      <c r="A1500" s="24" t="n"/>
      <c r="B1500" s="19" t="n"/>
      <c r="C1500" s="19" t="n"/>
      <c r="D1500" s="19" t="n"/>
      <c r="E1500" s="19" t="n"/>
      <c r="F1500" s="19" t="n"/>
      <c r="G1500" s="21">
        <f>IF(OR($B1500="",$E1500=""),"",IF($C1500="Sold",-ABS($E1500),IF($C1500="Adjustment",$E1500,ABS($E1500))))</f>
        <v/>
      </c>
    </row>
    <row r="1501">
      <c r="A1501" s="24" t="n"/>
      <c r="B1501" s="19" t="n"/>
      <c r="C1501" s="19" t="n"/>
      <c r="D1501" s="19" t="n"/>
      <c r="E1501" s="19" t="n"/>
      <c r="F1501" s="19" t="n"/>
      <c r="G1501" s="21">
        <f>IF(OR($B1501="",$E1501=""),"",IF($C1501="Sold",-ABS($E1501),IF($C1501="Adjustment",$E1501,ABS($E1501))))</f>
        <v/>
      </c>
    </row>
    <row r="1502">
      <c r="A1502" s="24" t="n"/>
      <c r="B1502" s="19" t="n"/>
      <c r="C1502" s="19" t="n"/>
      <c r="D1502" s="19" t="n"/>
      <c r="E1502" s="19" t="n"/>
      <c r="F1502" s="19" t="n"/>
      <c r="G1502" s="21">
        <f>IF(OR($B1502="",$E1502=""),"",IF($C1502="Sold",-ABS($E1502),IF($C1502="Adjustment",$E1502,ABS($E1502))))</f>
        <v/>
      </c>
    </row>
    <row r="1503">
      <c r="A1503" s="24" t="n"/>
      <c r="B1503" s="19" t="n"/>
      <c r="C1503" s="19" t="n"/>
      <c r="D1503" s="19" t="n"/>
      <c r="E1503" s="19" t="n"/>
      <c r="F1503" s="19" t="n"/>
      <c r="G1503" s="21">
        <f>IF(OR($B1503="",$E1503=""),"",IF($C1503="Sold",-ABS($E1503),IF($C1503="Adjustment",$E1503,ABS($E1503))))</f>
        <v/>
      </c>
    </row>
    <row r="1504">
      <c r="A1504" s="24" t="n"/>
      <c r="B1504" s="19" t="n"/>
      <c r="C1504" s="19" t="n"/>
      <c r="D1504" s="19" t="n"/>
      <c r="E1504" s="19" t="n"/>
      <c r="F1504" s="19" t="n"/>
      <c r="G1504" s="21">
        <f>IF(OR($B1504="",$E1504=""),"",IF($C1504="Sold",-ABS($E1504),IF($C1504="Adjustment",$E1504,ABS($E1504))))</f>
        <v/>
      </c>
    </row>
    <row r="1505">
      <c r="A1505" s="24" t="n"/>
      <c r="B1505" s="19" t="n"/>
      <c r="C1505" s="19" t="n"/>
      <c r="D1505" s="19" t="n"/>
      <c r="E1505" s="19" t="n"/>
      <c r="F1505" s="19" t="n"/>
      <c r="G1505" s="21">
        <f>IF(OR($B1505="",$E1505=""),"",IF($C1505="Sold",-ABS($E1505),IF($C1505="Adjustment",$E1505,ABS($E1505))))</f>
        <v/>
      </c>
    </row>
    <row r="1506">
      <c r="A1506" s="24" t="n"/>
      <c r="B1506" s="19" t="n"/>
      <c r="C1506" s="19" t="n"/>
      <c r="D1506" s="19" t="n"/>
      <c r="E1506" s="19" t="n"/>
      <c r="F1506" s="19" t="n"/>
      <c r="G1506" s="21">
        <f>IF(OR($B1506="",$E1506=""),"",IF($C1506="Sold",-ABS($E1506),IF($C1506="Adjustment",$E1506,ABS($E1506))))</f>
        <v/>
      </c>
    </row>
    <row r="1507">
      <c r="A1507" s="24" t="n"/>
      <c r="B1507" s="19" t="n"/>
      <c r="C1507" s="19" t="n"/>
      <c r="D1507" s="19" t="n"/>
      <c r="E1507" s="19" t="n"/>
      <c r="F1507" s="19" t="n"/>
      <c r="G1507" s="21">
        <f>IF(OR($B1507="",$E1507=""),"",IF($C1507="Sold",-ABS($E1507),IF($C1507="Adjustment",$E1507,ABS($E1507))))</f>
        <v/>
      </c>
    </row>
    <row r="1508">
      <c r="A1508" s="24" t="n"/>
      <c r="B1508" s="19" t="n"/>
      <c r="C1508" s="19" t="n"/>
      <c r="D1508" s="19" t="n"/>
      <c r="E1508" s="19" t="n"/>
      <c r="F1508" s="19" t="n"/>
      <c r="G1508" s="21">
        <f>IF(OR($B1508="",$E1508=""),"",IF($C1508="Sold",-ABS($E1508),IF($C1508="Adjustment",$E1508,ABS($E1508))))</f>
        <v/>
      </c>
    </row>
    <row r="1509">
      <c r="A1509" s="24" t="n"/>
      <c r="B1509" s="19" t="n"/>
      <c r="C1509" s="19" t="n"/>
      <c r="D1509" s="19" t="n"/>
      <c r="E1509" s="19" t="n"/>
      <c r="F1509" s="19" t="n"/>
      <c r="G1509" s="21">
        <f>IF(OR($B1509="",$E1509=""),"",IF($C1509="Sold",-ABS($E1509),IF($C1509="Adjustment",$E1509,ABS($E1509))))</f>
        <v/>
      </c>
    </row>
    <row r="1510">
      <c r="A1510" s="24" t="n"/>
      <c r="B1510" s="19" t="n"/>
      <c r="C1510" s="19" t="n"/>
      <c r="D1510" s="19" t="n"/>
      <c r="E1510" s="19" t="n"/>
      <c r="F1510" s="19" t="n"/>
      <c r="G1510" s="21">
        <f>IF(OR($B1510="",$E1510=""),"",IF($C1510="Sold",-ABS($E1510),IF($C1510="Adjustment",$E1510,ABS($E1510))))</f>
        <v/>
      </c>
    </row>
    <row r="1511">
      <c r="A1511" s="24" t="n"/>
      <c r="B1511" s="19" t="n"/>
      <c r="C1511" s="19" t="n"/>
      <c r="D1511" s="19" t="n"/>
      <c r="E1511" s="19" t="n"/>
      <c r="F1511" s="19" t="n"/>
      <c r="G1511" s="21">
        <f>IF(OR($B1511="",$E1511=""),"",IF($C1511="Sold",-ABS($E1511),IF($C1511="Adjustment",$E1511,ABS($E1511))))</f>
        <v/>
      </c>
    </row>
    <row r="1512">
      <c r="A1512" s="24" t="n"/>
      <c r="B1512" s="19" t="n"/>
      <c r="C1512" s="19" t="n"/>
      <c r="D1512" s="19" t="n"/>
      <c r="E1512" s="19" t="n"/>
      <c r="F1512" s="19" t="n"/>
      <c r="G1512" s="21">
        <f>IF(OR($B1512="",$E1512=""),"",IF($C1512="Sold",-ABS($E1512),IF($C1512="Adjustment",$E1512,ABS($E1512))))</f>
        <v/>
      </c>
    </row>
    <row r="1513">
      <c r="A1513" s="24" t="n"/>
      <c r="B1513" s="19" t="n"/>
      <c r="C1513" s="19" t="n"/>
      <c r="D1513" s="19" t="n"/>
      <c r="E1513" s="19" t="n"/>
      <c r="F1513" s="19" t="n"/>
      <c r="G1513" s="21">
        <f>IF(OR($B1513="",$E1513=""),"",IF($C1513="Sold",-ABS($E1513),IF($C1513="Adjustment",$E1513,ABS($E1513))))</f>
        <v/>
      </c>
    </row>
    <row r="1514">
      <c r="A1514" s="24" t="n"/>
      <c r="B1514" s="19" t="n"/>
      <c r="C1514" s="19" t="n"/>
      <c r="D1514" s="19" t="n"/>
      <c r="E1514" s="19" t="n"/>
      <c r="F1514" s="19" t="n"/>
      <c r="G1514" s="21">
        <f>IF(OR($B1514="",$E1514=""),"",IF($C1514="Sold",-ABS($E1514),IF($C1514="Adjustment",$E1514,ABS($E1514))))</f>
        <v/>
      </c>
    </row>
    <row r="1515">
      <c r="A1515" s="24" t="n"/>
      <c r="B1515" s="19" t="n"/>
      <c r="C1515" s="19" t="n"/>
      <c r="D1515" s="19" t="n"/>
      <c r="E1515" s="19" t="n"/>
      <c r="F1515" s="19" t="n"/>
      <c r="G1515" s="21">
        <f>IF(OR($B1515="",$E1515=""),"",IF($C1515="Sold",-ABS($E1515),IF($C1515="Adjustment",$E1515,ABS($E1515))))</f>
        <v/>
      </c>
    </row>
    <row r="1516">
      <c r="A1516" s="24" t="n"/>
      <c r="B1516" s="19" t="n"/>
      <c r="C1516" s="19" t="n"/>
      <c r="D1516" s="19" t="n"/>
      <c r="E1516" s="19" t="n"/>
      <c r="F1516" s="19" t="n"/>
      <c r="G1516" s="21">
        <f>IF(OR($B1516="",$E1516=""),"",IF($C1516="Sold",-ABS($E1516),IF($C1516="Adjustment",$E1516,ABS($E1516))))</f>
        <v/>
      </c>
    </row>
    <row r="1517">
      <c r="A1517" s="24" t="n"/>
      <c r="B1517" s="19" t="n"/>
      <c r="C1517" s="19" t="n"/>
      <c r="D1517" s="19" t="n"/>
      <c r="E1517" s="19" t="n"/>
      <c r="F1517" s="19" t="n"/>
      <c r="G1517" s="21">
        <f>IF(OR($B1517="",$E1517=""),"",IF($C1517="Sold",-ABS($E1517),IF($C1517="Adjustment",$E1517,ABS($E1517))))</f>
        <v/>
      </c>
    </row>
    <row r="1518">
      <c r="A1518" s="24" t="n"/>
      <c r="B1518" s="19" t="n"/>
      <c r="C1518" s="19" t="n"/>
      <c r="D1518" s="19" t="n"/>
      <c r="E1518" s="19" t="n"/>
      <c r="F1518" s="19" t="n"/>
      <c r="G1518" s="21">
        <f>IF(OR($B1518="",$E1518=""),"",IF($C1518="Sold",-ABS($E1518),IF($C1518="Adjustment",$E1518,ABS($E1518))))</f>
        <v/>
      </c>
    </row>
    <row r="1519">
      <c r="A1519" s="24" t="n"/>
      <c r="B1519" s="19" t="n"/>
      <c r="C1519" s="19" t="n"/>
      <c r="D1519" s="19" t="n"/>
      <c r="E1519" s="19" t="n"/>
      <c r="F1519" s="19" t="n"/>
      <c r="G1519" s="21">
        <f>IF(OR($B1519="",$E1519=""),"",IF($C1519="Sold",-ABS($E1519),IF($C1519="Adjustment",$E1519,ABS($E1519))))</f>
        <v/>
      </c>
    </row>
    <row r="1520">
      <c r="A1520" s="24" t="n"/>
      <c r="B1520" s="19" t="n"/>
      <c r="C1520" s="19" t="n"/>
      <c r="D1520" s="19" t="n"/>
      <c r="E1520" s="19" t="n"/>
      <c r="F1520" s="19" t="n"/>
      <c r="G1520" s="21">
        <f>IF(OR($B1520="",$E1520=""),"",IF($C1520="Sold",-ABS($E1520),IF($C1520="Adjustment",$E1520,ABS($E1520))))</f>
        <v/>
      </c>
    </row>
    <row r="1521">
      <c r="A1521" s="24" t="n"/>
      <c r="B1521" s="19" t="n"/>
      <c r="C1521" s="19" t="n"/>
      <c r="D1521" s="19" t="n"/>
      <c r="E1521" s="19" t="n"/>
      <c r="F1521" s="19" t="n"/>
      <c r="G1521" s="21">
        <f>IF(OR($B1521="",$E1521=""),"",IF($C1521="Sold",-ABS($E1521),IF($C1521="Adjustment",$E1521,ABS($E1521))))</f>
        <v/>
      </c>
    </row>
    <row r="1522">
      <c r="A1522" s="24" t="n"/>
      <c r="B1522" s="19" t="n"/>
      <c r="C1522" s="19" t="n"/>
      <c r="D1522" s="19" t="n"/>
      <c r="E1522" s="19" t="n"/>
      <c r="F1522" s="19" t="n"/>
      <c r="G1522" s="21">
        <f>IF(OR($B1522="",$E1522=""),"",IF($C1522="Sold",-ABS($E1522),IF($C1522="Adjustment",$E1522,ABS($E1522))))</f>
        <v/>
      </c>
    </row>
    <row r="1523">
      <c r="A1523" s="24" t="n"/>
      <c r="B1523" s="19" t="n"/>
      <c r="C1523" s="19" t="n"/>
      <c r="D1523" s="19" t="n"/>
      <c r="E1523" s="19" t="n"/>
      <c r="F1523" s="19" t="n"/>
      <c r="G1523" s="21">
        <f>IF(OR($B1523="",$E1523=""),"",IF($C1523="Sold",-ABS($E1523),IF($C1523="Adjustment",$E1523,ABS($E1523))))</f>
        <v/>
      </c>
    </row>
    <row r="1524">
      <c r="A1524" s="24" t="n"/>
      <c r="B1524" s="19" t="n"/>
      <c r="C1524" s="19" t="n"/>
      <c r="D1524" s="19" t="n"/>
      <c r="E1524" s="19" t="n"/>
      <c r="F1524" s="19" t="n"/>
      <c r="G1524" s="21">
        <f>IF(OR($B1524="",$E1524=""),"",IF($C1524="Sold",-ABS($E1524),IF($C1524="Adjustment",$E1524,ABS($E1524))))</f>
        <v/>
      </c>
    </row>
    <row r="1525">
      <c r="A1525" s="24" t="n"/>
      <c r="B1525" s="19" t="n"/>
      <c r="C1525" s="19" t="n"/>
      <c r="D1525" s="19" t="n"/>
      <c r="E1525" s="19" t="n"/>
      <c r="F1525" s="19" t="n"/>
      <c r="G1525" s="21">
        <f>IF(OR($B1525="",$E1525=""),"",IF($C1525="Sold",-ABS($E1525),IF($C1525="Adjustment",$E1525,ABS($E1525))))</f>
        <v/>
      </c>
    </row>
    <row r="1526">
      <c r="A1526" s="24" t="n"/>
      <c r="B1526" s="19" t="n"/>
      <c r="C1526" s="19" t="n"/>
      <c r="D1526" s="19" t="n"/>
      <c r="E1526" s="19" t="n"/>
      <c r="F1526" s="19" t="n"/>
      <c r="G1526" s="21">
        <f>IF(OR($B1526="",$E1526=""),"",IF($C1526="Sold",-ABS($E1526),IF($C1526="Adjustment",$E1526,ABS($E1526))))</f>
        <v/>
      </c>
    </row>
    <row r="1527">
      <c r="A1527" s="24" t="n"/>
      <c r="B1527" s="19" t="n"/>
      <c r="C1527" s="19" t="n"/>
      <c r="D1527" s="19" t="n"/>
      <c r="E1527" s="19" t="n"/>
      <c r="F1527" s="19" t="n"/>
      <c r="G1527" s="21">
        <f>IF(OR($B1527="",$E1527=""),"",IF($C1527="Sold",-ABS($E1527),IF($C1527="Adjustment",$E1527,ABS($E1527))))</f>
        <v/>
      </c>
    </row>
    <row r="1528">
      <c r="A1528" s="24" t="n"/>
      <c r="B1528" s="19" t="n"/>
      <c r="C1528" s="19" t="n"/>
      <c r="D1528" s="19" t="n"/>
      <c r="E1528" s="19" t="n"/>
      <c r="F1528" s="19" t="n"/>
      <c r="G1528" s="21">
        <f>IF(OR($B1528="",$E1528=""),"",IF($C1528="Sold",-ABS($E1528),IF($C1528="Adjustment",$E1528,ABS($E1528))))</f>
        <v/>
      </c>
    </row>
    <row r="1529">
      <c r="A1529" s="24" t="n"/>
      <c r="B1529" s="19" t="n"/>
      <c r="C1529" s="19" t="n"/>
      <c r="D1529" s="19" t="n"/>
      <c r="E1529" s="19" t="n"/>
      <c r="F1529" s="19" t="n"/>
      <c r="G1529" s="21">
        <f>IF(OR($B1529="",$E1529=""),"",IF($C1529="Sold",-ABS($E1529),IF($C1529="Adjustment",$E1529,ABS($E1529))))</f>
        <v/>
      </c>
    </row>
    <row r="1530">
      <c r="A1530" s="24" t="n"/>
      <c r="B1530" s="19" t="n"/>
      <c r="C1530" s="19" t="n"/>
      <c r="D1530" s="19" t="n"/>
      <c r="E1530" s="19" t="n"/>
      <c r="F1530" s="19" t="n"/>
      <c r="G1530" s="21">
        <f>IF(OR($B1530="",$E1530=""),"",IF($C1530="Sold",-ABS($E1530),IF($C1530="Adjustment",$E1530,ABS($E1530))))</f>
        <v/>
      </c>
    </row>
    <row r="1531">
      <c r="A1531" s="24" t="n"/>
      <c r="B1531" s="19" t="n"/>
      <c r="C1531" s="19" t="n"/>
      <c r="D1531" s="19" t="n"/>
      <c r="E1531" s="19" t="n"/>
      <c r="F1531" s="19" t="n"/>
      <c r="G1531" s="21">
        <f>IF(OR($B1531="",$E1531=""),"",IF($C1531="Sold",-ABS($E1531),IF($C1531="Adjustment",$E1531,ABS($E1531))))</f>
        <v/>
      </c>
    </row>
    <row r="1532">
      <c r="A1532" s="24" t="n"/>
      <c r="B1532" s="19" t="n"/>
      <c r="C1532" s="19" t="n"/>
      <c r="D1532" s="19" t="n"/>
      <c r="E1532" s="19" t="n"/>
      <c r="F1532" s="19" t="n"/>
      <c r="G1532" s="21">
        <f>IF(OR($B1532="",$E1532=""),"",IF($C1532="Sold",-ABS($E1532),IF($C1532="Adjustment",$E1532,ABS($E1532))))</f>
        <v/>
      </c>
    </row>
    <row r="1533">
      <c r="A1533" s="24" t="n"/>
      <c r="B1533" s="19" t="n"/>
      <c r="C1533" s="19" t="n"/>
      <c r="D1533" s="19" t="n"/>
      <c r="E1533" s="19" t="n"/>
      <c r="F1533" s="19" t="n"/>
      <c r="G1533" s="21">
        <f>IF(OR($B1533="",$E1533=""),"",IF($C1533="Sold",-ABS($E1533),IF($C1533="Adjustment",$E1533,ABS($E1533))))</f>
        <v/>
      </c>
    </row>
    <row r="1534">
      <c r="A1534" s="24" t="n"/>
      <c r="B1534" s="19" t="n"/>
      <c r="C1534" s="19" t="n"/>
      <c r="D1534" s="19" t="n"/>
      <c r="E1534" s="19" t="n"/>
      <c r="F1534" s="19" t="n"/>
      <c r="G1534" s="21">
        <f>IF(OR($B1534="",$E1534=""),"",IF($C1534="Sold",-ABS($E1534),IF($C1534="Adjustment",$E1534,ABS($E1534))))</f>
        <v/>
      </c>
    </row>
    <row r="1535">
      <c r="A1535" s="24" t="n"/>
      <c r="B1535" s="19" t="n"/>
      <c r="C1535" s="19" t="n"/>
      <c r="D1535" s="19" t="n"/>
      <c r="E1535" s="19" t="n"/>
      <c r="F1535" s="19" t="n"/>
      <c r="G1535" s="21">
        <f>IF(OR($B1535="",$E1535=""),"",IF($C1535="Sold",-ABS($E1535),IF($C1535="Adjustment",$E1535,ABS($E1535))))</f>
        <v/>
      </c>
    </row>
    <row r="1536">
      <c r="A1536" s="24" t="n"/>
      <c r="B1536" s="19" t="n"/>
      <c r="C1536" s="19" t="n"/>
      <c r="D1536" s="19" t="n"/>
      <c r="E1536" s="19" t="n"/>
      <c r="F1536" s="19" t="n"/>
      <c r="G1536" s="21">
        <f>IF(OR($B1536="",$E1536=""),"",IF($C1536="Sold",-ABS($E1536),IF($C1536="Adjustment",$E1536,ABS($E1536))))</f>
        <v/>
      </c>
    </row>
    <row r="1537">
      <c r="A1537" s="24" t="n"/>
      <c r="B1537" s="19" t="n"/>
      <c r="C1537" s="19" t="n"/>
      <c r="D1537" s="19" t="n"/>
      <c r="E1537" s="19" t="n"/>
      <c r="F1537" s="19" t="n"/>
      <c r="G1537" s="21">
        <f>IF(OR($B1537="",$E1537=""),"",IF($C1537="Sold",-ABS($E1537),IF($C1537="Adjustment",$E1537,ABS($E1537))))</f>
        <v/>
      </c>
    </row>
    <row r="1538">
      <c r="A1538" s="24" t="n"/>
      <c r="B1538" s="19" t="n"/>
      <c r="C1538" s="19" t="n"/>
      <c r="D1538" s="19" t="n"/>
      <c r="E1538" s="19" t="n"/>
      <c r="F1538" s="19" t="n"/>
      <c r="G1538" s="21">
        <f>IF(OR($B1538="",$E1538=""),"",IF($C1538="Sold",-ABS($E1538),IF($C1538="Adjustment",$E1538,ABS($E1538))))</f>
        <v/>
      </c>
    </row>
    <row r="1539">
      <c r="A1539" s="24" t="n"/>
      <c r="B1539" s="19" t="n"/>
      <c r="C1539" s="19" t="n"/>
      <c r="D1539" s="19" t="n"/>
      <c r="E1539" s="19" t="n"/>
      <c r="F1539" s="19" t="n"/>
      <c r="G1539" s="21">
        <f>IF(OR($B1539="",$E1539=""),"",IF($C1539="Sold",-ABS($E1539),IF($C1539="Adjustment",$E1539,ABS($E1539))))</f>
        <v/>
      </c>
    </row>
    <row r="1540">
      <c r="A1540" s="24" t="n"/>
      <c r="B1540" s="19" t="n"/>
      <c r="C1540" s="19" t="n"/>
      <c r="D1540" s="19" t="n"/>
      <c r="E1540" s="19" t="n"/>
      <c r="F1540" s="19" t="n"/>
      <c r="G1540" s="21">
        <f>IF(OR($B1540="",$E1540=""),"",IF($C1540="Sold",-ABS($E1540),IF($C1540="Adjustment",$E1540,ABS($E1540))))</f>
        <v/>
      </c>
    </row>
    <row r="1541">
      <c r="A1541" s="24" t="n"/>
      <c r="B1541" s="19" t="n"/>
      <c r="C1541" s="19" t="n"/>
      <c r="D1541" s="19" t="n"/>
      <c r="E1541" s="19" t="n"/>
      <c r="F1541" s="19" t="n"/>
      <c r="G1541" s="21">
        <f>IF(OR($B1541="",$E1541=""),"",IF($C1541="Sold",-ABS($E1541),IF($C1541="Adjustment",$E1541,ABS($E1541))))</f>
        <v/>
      </c>
    </row>
    <row r="1542">
      <c r="A1542" s="24" t="n"/>
      <c r="B1542" s="19" t="n"/>
      <c r="C1542" s="19" t="n"/>
      <c r="D1542" s="19" t="n"/>
      <c r="E1542" s="19" t="n"/>
      <c r="F1542" s="19" t="n"/>
      <c r="G1542" s="21">
        <f>IF(OR($B1542="",$E1542=""),"",IF($C1542="Sold",-ABS($E1542),IF($C1542="Adjustment",$E1542,ABS($E1542))))</f>
        <v/>
      </c>
    </row>
    <row r="1543">
      <c r="A1543" s="24" t="n"/>
      <c r="B1543" s="19" t="n"/>
      <c r="C1543" s="19" t="n"/>
      <c r="D1543" s="19" t="n"/>
      <c r="E1543" s="19" t="n"/>
      <c r="F1543" s="19" t="n"/>
      <c r="G1543" s="21">
        <f>IF(OR($B1543="",$E1543=""),"",IF($C1543="Sold",-ABS($E1543),IF($C1543="Adjustment",$E1543,ABS($E1543))))</f>
        <v/>
      </c>
    </row>
    <row r="1544">
      <c r="A1544" s="24" t="n"/>
      <c r="B1544" s="19" t="n"/>
      <c r="C1544" s="19" t="n"/>
      <c r="D1544" s="19" t="n"/>
      <c r="E1544" s="19" t="n"/>
      <c r="F1544" s="19" t="n"/>
      <c r="G1544" s="21">
        <f>IF(OR($B1544="",$E1544=""),"",IF($C1544="Sold",-ABS($E1544),IF($C1544="Adjustment",$E1544,ABS($E1544))))</f>
        <v/>
      </c>
    </row>
    <row r="1545">
      <c r="A1545" s="24" t="n"/>
      <c r="B1545" s="19" t="n"/>
      <c r="C1545" s="19" t="n"/>
      <c r="D1545" s="19" t="n"/>
      <c r="E1545" s="19" t="n"/>
      <c r="F1545" s="19" t="n"/>
      <c r="G1545" s="21">
        <f>IF(OR($B1545="",$E1545=""),"",IF($C1545="Sold",-ABS($E1545),IF($C1545="Adjustment",$E1545,ABS($E1545))))</f>
        <v/>
      </c>
    </row>
    <row r="1546">
      <c r="A1546" s="24" t="n"/>
      <c r="B1546" s="19" t="n"/>
      <c r="C1546" s="19" t="n"/>
      <c r="D1546" s="19" t="n"/>
      <c r="E1546" s="19" t="n"/>
      <c r="F1546" s="19" t="n"/>
      <c r="G1546" s="21">
        <f>IF(OR($B1546="",$E1546=""),"",IF($C1546="Sold",-ABS($E1546),IF($C1546="Adjustment",$E1546,ABS($E1546))))</f>
        <v/>
      </c>
    </row>
    <row r="1547">
      <c r="A1547" s="24" t="n"/>
      <c r="B1547" s="19" t="n"/>
      <c r="C1547" s="19" t="n"/>
      <c r="D1547" s="19" t="n"/>
      <c r="E1547" s="19" t="n"/>
      <c r="F1547" s="19" t="n"/>
      <c r="G1547" s="21">
        <f>IF(OR($B1547="",$E1547=""),"",IF($C1547="Sold",-ABS($E1547),IF($C1547="Adjustment",$E1547,ABS($E1547))))</f>
        <v/>
      </c>
    </row>
    <row r="1548">
      <c r="A1548" s="24" t="n"/>
      <c r="B1548" s="19" t="n"/>
      <c r="C1548" s="19" t="n"/>
      <c r="D1548" s="19" t="n"/>
      <c r="E1548" s="19" t="n"/>
      <c r="F1548" s="19" t="n"/>
      <c r="G1548" s="21">
        <f>IF(OR($B1548="",$E1548=""),"",IF($C1548="Sold",-ABS($E1548),IF($C1548="Adjustment",$E1548,ABS($E1548))))</f>
        <v/>
      </c>
    </row>
    <row r="1549">
      <c r="A1549" s="24" t="n"/>
      <c r="B1549" s="19" t="n"/>
      <c r="C1549" s="19" t="n"/>
      <c r="D1549" s="19" t="n"/>
      <c r="E1549" s="19" t="n"/>
      <c r="F1549" s="19" t="n"/>
      <c r="G1549" s="21">
        <f>IF(OR($B1549="",$E1549=""),"",IF($C1549="Sold",-ABS($E1549),IF($C1549="Adjustment",$E1549,ABS($E1549))))</f>
        <v/>
      </c>
    </row>
    <row r="1550">
      <c r="A1550" s="24" t="n"/>
      <c r="B1550" s="19" t="n"/>
      <c r="C1550" s="19" t="n"/>
      <c r="D1550" s="19" t="n"/>
      <c r="E1550" s="19" t="n"/>
      <c r="F1550" s="19" t="n"/>
      <c r="G1550" s="21">
        <f>IF(OR($B1550="",$E1550=""),"",IF($C1550="Sold",-ABS($E1550),IF($C1550="Adjustment",$E1550,ABS($E1550))))</f>
        <v/>
      </c>
    </row>
    <row r="1551">
      <c r="A1551" s="24" t="n"/>
      <c r="B1551" s="19" t="n"/>
      <c r="C1551" s="19" t="n"/>
      <c r="D1551" s="19" t="n"/>
      <c r="E1551" s="19" t="n"/>
      <c r="F1551" s="19" t="n"/>
      <c r="G1551" s="21">
        <f>IF(OR($B1551="",$E1551=""),"",IF($C1551="Sold",-ABS($E1551),IF($C1551="Adjustment",$E1551,ABS($E1551))))</f>
        <v/>
      </c>
    </row>
    <row r="1552">
      <c r="A1552" s="24" t="n"/>
      <c r="B1552" s="19" t="n"/>
      <c r="C1552" s="19" t="n"/>
      <c r="D1552" s="19" t="n"/>
      <c r="E1552" s="19" t="n"/>
      <c r="F1552" s="19" t="n"/>
      <c r="G1552" s="21">
        <f>IF(OR($B1552="",$E1552=""),"",IF($C1552="Sold",-ABS($E1552),IF($C1552="Adjustment",$E1552,ABS($E1552))))</f>
        <v/>
      </c>
    </row>
    <row r="1553">
      <c r="A1553" s="24" t="n"/>
      <c r="B1553" s="19" t="n"/>
      <c r="C1553" s="19" t="n"/>
      <c r="D1553" s="19" t="n"/>
      <c r="E1553" s="19" t="n"/>
      <c r="F1553" s="19" t="n"/>
      <c r="G1553" s="21">
        <f>IF(OR($B1553="",$E1553=""),"",IF($C1553="Sold",-ABS($E1553),IF($C1553="Adjustment",$E1553,ABS($E1553))))</f>
        <v/>
      </c>
    </row>
    <row r="1554">
      <c r="A1554" s="24" t="n"/>
      <c r="B1554" s="19" t="n"/>
      <c r="C1554" s="19" t="n"/>
      <c r="D1554" s="19" t="n"/>
      <c r="E1554" s="19" t="n"/>
      <c r="F1554" s="19" t="n"/>
      <c r="G1554" s="21">
        <f>IF(OR($B1554="",$E1554=""),"",IF($C1554="Sold",-ABS($E1554),IF($C1554="Adjustment",$E1554,ABS($E1554))))</f>
        <v/>
      </c>
    </row>
    <row r="1555">
      <c r="A1555" s="24" t="n"/>
      <c r="B1555" s="19" t="n"/>
      <c r="C1555" s="19" t="n"/>
      <c r="D1555" s="19" t="n"/>
      <c r="E1555" s="19" t="n"/>
      <c r="F1555" s="19" t="n"/>
      <c r="G1555" s="21">
        <f>IF(OR($B1555="",$E1555=""),"",IF($C1555="Sold",-ABS($E1555),IF($C1555="Adjustment",$E1555,ABS($E1555))))</f>
        <v/>
      </c>
    </row>
    <row r="1556">
      <c r="A1556" s="24" t="n"/>
      <c r="B1556" s="19" t="n"/>
      <c r="C1556" s="19" t="n"/>
      <c r="D1556" s="19" t="n"/>
      <c r="E1556" s="19" t="n"/>
      <c r="F1556" s="19" t="n"/>
      <c r="G1556" s="21">
        <f>IF(OR($B1556="",$E1556=""),"",IF($C1556="Sold",-ABS($E1556),IF($C1556="Adjustment",$E1556,ABS($E1556))))</f>
        <v/>
      </c>
    </row>
    <row r="1557">
      <c r="A1557" s="24" t="n"/>
      <c r="B1557" s="19" t="n"/>
      <c r="C1557" s="19" t="n"/>
      <c r="D1557" s="19" t="n"/>
      <c r="E1557" s="19" t="n"/>
      <c r="F1557" s="19" t="n"/>
      <c r="G1557" s="21">
        <f>IF(OR($B1557="",$E1557=""),"",IF($C1557="Sold",-ABS($E1557),IF($C1557="Adjustment",$E1557,ABS($E1557))))</f>
        <v/>
      </c>
    </row>
    <row r="1558">
      <c r="A1558" s="24" t="n"/>
      <c r="B1558" s="19" t="n"/>
      <c r="C1558" s="19" t="n"/>
      <c r="D1558" s="19" t="n"/>
      <c r="E1558" s="19" t="n"/>
      <c r="F1558" s="19" t="n"/>
      <c r="G1558" s="21">
        <f>IF(OR($B1558="",$E1558=""),"",IF($C1558="Sold",-ABS($E1558),IF($C1558="Adjustment",$E1558,ABS($E1558))))</f>
        <v/>
      </c>
    </row>
    <row r="1559">
      <c r="A1559" s="24" t="n"/>
      <c r="B1559" s="19" t="n"/>
      <c r="C1559" s="19" t="n"/>
      <c r="D1559" s="19" t="n"/>
      <c r="E1559" s="19" t="n"/>
      <c r="F1559" s="19" t="n"/>
      <c r="G1559" s="21">
        <f>IF(OR($B1559="",$E1559=""),"",IF($C1559="Sold",-ABS($E1559),IF($C1559="Adjustment",$E1559,ABS($E1559))))</f>
        <v/>
      </c>
    </row>
    <row r="1560">
      <c r="A1560" s="24" t="n"/>
      <c r="B1560" s="19" t="n"/>
      <c r="C1560" s="19" t="n"/>
      <c r="D1560" s="19" t="n"/>
      <c r="E1560" s="19" t="n"/>
      <c r="F1560" s="19" t="n"/>
      <c r="G1560" s="21">
        <f>IF(OR($B1560="",$E1560=""),"",IF($C1560="Sold",-ABS($E1560),IF($C1560="Adjustment",$E1560,ABS($E1560))))</f>
        <v/>
      </c>
    </row>
    <row r="1561">
      <c r="A1561" s="24" t="n"/>
      <c r="B1561" s="19" t="n"/>
      <c r="C1561" s="19" t="n"/>
      <c r="D1561" s="19" t="n"/>
      <c r="E1561" s="19" t="n"/>
      <c r="F1561" s="19" t="n"/>
      <c r="G1561" s="21">
        <f>IF(OR($B1561="",$E1561=""),"",IF($C1561="Sold",-ABS($E1561),IF($C1561="Adjustment",$E1561,ABS($E1561))))</f>
        <v/>
      </c>
    </row>
    <row r="1562">
      <c r="A1562" s="24" t="n"/>
      <c r="B1562" s="19" t="n"/>
      <c r="C1562" s="19" t="n"/>
      <c r="D1562" s="19" t="n"/>
      <c r="E1562" s="19" t="n"/>
      <c r="F1562" s="19" t="n"/>
      <c r="G1562" s="21">
        <f>IF(OR($B1562="",$E1562=""),"",IF($C1562="Sold",-ABS($E1562),IF($C1562="Adjustment",$E1562,ABS($E1562))))</f>
        <v/>
      </c>
    </row>
    <row r="1563">
      <c r="A1563" s="24" t="n"/>
      <c r="B1563" s="19" t="n"/>
      <c r="C1563" s="19" t="n"/>
      <c r="D1563" s="19" t="n"/>
      <c r="E1563" s="19" t="n"/>
      <c r="F1563" s="19" t="n"/>
      <c r="G1563" s="21">
        <f>IF(OR($B1563="",$E1563=""),"",IF($C1563="Sold",-ABS($E1563),IF($C1563="Adjustment",$E1563,ABS($E1563))))</f>
        <v/>
      </c>
    </row>
    <row r="1564">
      <c r="A1564" s="24" t="n"/>
      <c r="B1564" s="19" t="n"/>
      <c r="C1564" s="19" t="n"/>
      <c r="D1564" s="19" t="n"/>
      <c r="E1564" s="19" t="n"/>
      <c r="F1564" s="19" t="n"/>
      <c r="G1564" s="21">
        <f>IF(OR($B1564="",$E1564=""),"",IF($C1564="Sold",-ABS($E1564),IF($C1564="Adjustment",$E1564,ABS($E1564))))</f>
        <v/>
      </c>
    </row>
    <row r="1565">
      <c r="A1565" s="24" t="n"/>
      <c r="B1565" s="19" t="n"/>
      <c r="C1565" s="19" t="n"/>
      <c r="D1565" s="19" t="n"/>
      <c r="E1565" s="19" t="n"/>
      <c r="F1565" s="19" t="n"/>
      <c r="G1565" s="21">
        <f>IF(OR($B1565="",$E1565=""),"",IF($C1565="Sold",-ABS($E1565),IF($C1565="Adjustment",$E1565,ABS($E1565))))</f>
        <v/>
      </c>
    </row>
    <row r="1566">
      <c r="A1566" s="24" t="n"/>
      <c r="B1566" s="19" t="n"/>
      <c r="C1566" s="19" t="n"/>
      <c r="D1566" s="19" t="n"/>
      <c r="E1566" s="19" t="n"/>
      <c r="F1566" s="19" t="n"/>
      <c r="G1566" s="21">
        <f>IF(OR($B1566="",$E1566=""),"",IF($C1566="Sold",-ABS($E1566),IF($C1566="Adjustment",$E1566,ABS($E1566))))</f>
        <v/>
      </c>
    </row>
    <row r="1567">
      <c r="A1567" s="24" t="n"/>
      <c r="B1567" s="19" t="n"/>
      <c r="C1567" s="19" t="n"/>
      <c r="D1567" s="19" t="n"/>
      <c r="E1567" s="19" t="n"/>
      <c r="F1567" s="19" t="n"/>
      <c r="G1567" s="21">
        <f>IF(OR($B1567="",$E1567=""),"",IF($C1567="Sold",-ABS($E1567),IF($C1567="Adjustment",$E1567,ABS($E1567))))</f>
        <v/>
      </c>
    </row>
    <row r="1568">
      <c r="A1568" s="24" t="n"/>
      <c r="B1568" s="19" t="n"/>
      <c r="C1568" s="19" t="n"/>
      <c r="D1568" s="19" t="n"/>
      <c r="E1568" s="19" t="n"/>
      <c r="F1568" s="19" t="n"/>
      <c r="G1568" s="21">
        <f>IF(OR($B1568="",$E1568=""),"",IF($C1568="Sold",-ABS($E1568),IF($C1568="Adjustment",$E1568,ABS($E1568))))</f>
        <v/>
      </c>
    </row>
    <row r="1569">
      <c r="A1569" s="24" t="n"/>
      <c r="B1569" s="19" t="n"/>
      <c r="C1569" s="19" t="n"/>
      <c r="D1569" s="19" t="n"/>
      <c r="E1569" s="19" t="n"/>
      <c r="F1569" s="19" t="n"/>
      <c r="G1569" s="21">
        <f>IF(OR($B1569="",$E1569=""),"",IF($C1569="Sold",-ABS($E1569),IF($C1569="Adjustment",$E1569,ABS($E1569))))</f>
        <v/>
      </c>
    </row>
    <row r="1570">
      <c r="A1570" s="24" t="n"/>
      <c r="B1570" s="19" t="n"/>
      <c r="C1570" s="19" t="n"/>
      <c r="D1570" s="19" t="n"/>
      <c r="E1570" s="19" t="n"/>
      <c r="F1570" s="19" t="n"/>
      <c r="G1570" s="21">
        <f>IF(OR($B1570="",$E1570=""),"",IF($C1570="Sold",-ABS($E1570),IF($C1570="Adjustment",$E1570,ABS($E1570))))</f>
        <v/>
      </c>
    </row>
    <row r="1571">
      <c r="A1571" s="24" t="n"/>
      <c r="B1571" s="19" t="n"/>
      <c r="C1571" s="19" t="n"/>
      <c r="D1571" s="19" t="n"/>
      <c r="E1571" s="19" t="n"/>
      <c r="F1571" s="19" t="n"/>
      <c r="G1571" s="21">
        <f>IF(OR($B1571="",$E1571=""),"",IF($C1571="Sold",-ABS($E1571),IF($C1571="Adjustment",$E1571,ABS($E1571))))</f>
        <v/>
      </c>
    </row>
    <row r="1572">
      <c r="A1572" s="24" t="n"/>
      <c r="B1572" s="19" t="n"/>
      <c r="C1572" s="19" t="n"/>
      <c r="D1572" s="19" t="n"/>
      <c r="E1572" s="19" t="n"/>
      <c r="F1572" s="19" t="n"/>
      <c r="G1572" s="21">
        <f>IF(OR($B1572="",$E1572=""),"",IF($C1572="Sold",-ABS($E1572),IF($C1572="Adjustment",$E1572,ABS($E1572))))</f>
        <v/>
      </c>
    </row>
    <row r="1573">
      <c r="A1573" s="24" t="n"/>
      <c r="B1573" s="19" t="n"/>
      <c r="C1573" s="19" t="n"/>
      <c r="D1573" s="19" t="n"/>
      <c r="E1573" s="19" t="n"/>
      <c r="F1573" s="19" t="n"/>
      <c r="G1573" s="21">
        <f>IF(OR($B1573="",$E1573=""),"",IF($C1573="Sold",-ABS($E1573),IF($C1573="Adjustment",$E1573,ABS($E1573))))</f>
        <v/>
      </c>
    </row>
    <row r="1574">
      <c r="A1574" s="24" t="n"/>
      <c r="B1574" s="19" t="n"/>
      <c r="C1574" s="19" t="n"/>
      <c r="D1574" s="19" t="n"/>
      <c r="E1574" s="19" t="n"/>
      <c r="F1574" s="19" t="n"/>
      <c r="G1574" s="21">
        <f>IF(OR($B1574="",$E1574=""),"",IF($C1574="Sold",-ABS($E1574),IF($C1574="Adjustment",$E1574,ABS($E1574))))</f>
        <v/>
      </c>
    </row>
    <row r="1575">
      <c r="A1575" s="24" t="n"/>
      <c r="B1575" s="19" t="n"/>
      <c r="C1575" s="19" t="n"/>
      <c r="D1575" s="19" t="n"/>
      <c r="E1575" s="19" t="n"/>
      <c r="F1575" s="19" t="n"/>
      <c r="G1575" s="21">
        <f>IF(OR($B1575="",$E1575=""),"",IF($C1575="Sold",-ABS($E1575),IF($C1575="Adjustment",$E1575,ABS($E1575))))</f>
        <v/>
      </c>
    </row>
    <row r="1576">
      <c r="A1576" s="24" t="n"/>
      <c r="B1576" s="19" t="n"/>
      <c r="C1576" s="19" t="n"/>
      <c r="D1576" s="19" t="n"/>
      <c r="E1576" s="19" t="n"/>
      <c r="F1576" s="19" t="n"/>
      <c r="G1576" s="21">
        <f>IF(OR($B1576="",$E1576=""),"",IF($C1576="Sold",-ABS($E1576),IF($C1576="Adjustment",$E1576,ABS($E1576))))</f>
        <v/>
      </c>
    </row>
    <row r="1577">
      <c r="A1577" s="24" t="n"/>
      <c r="B1577" s="19" t="n"/>
      <c r="C1577" s="19" t="n"/>
      <c r="D1577" s="19" t="n"/>
      <c r="E1577" s="19" t="n"/>
      <c r="F1577" s="19" t="n"/>
      <c r="G1577" s="21">
        <f>IF(OR($B1577="",$E1577=""),"",IF($C1577="Sold",-ABS($E1577),IF($C1577="Adjustment",$E1577,ABS($E1577))))</f>
        <v/>
      </c>
    </row>
    <row r="1578">
      <c r="A1578" s="24" t="n"/>
      <c r="B1578" s="19" t="n"/>
      <c r="C1578" s="19" t="n"/>
      <c r="D1578" s="19" t="n"/>
      <c r="E1578" s="19" t="n"/>
      <c r="F1578" s="19" t="n"/>
      <c r="G1578" s="21">
        <f>IF(OR($B1578="",$E1578=""),"",IF($C1578="Sold",-ABS($E1578),IF($C1578="Adjustment",$E1578,ABS($E1578))))</f>
        <v/>
      </c>
    </row>
    <row r="1579">
      <c r="A1579" s="24" t="n"/>
      <c r="B1579" s="19" t="n"/>
      <c r="C1579" s="19" t="n"/>
      <c r="D1579" s="19" t="n"/>
      <c r="E1579" s="19" t="n"/>
      <c r="F1579" s="19" t="n"/>
      <c r="G1579" s="21">
        <f>IF(OR($B1579="",$E1579=""),"",IF($C1579="Sold",-ABS($E1579),IF($C1579="Adjustment",$E1579,ABS($E1579))))</f>
        <v/>
      </c>
    </row>
    <row r="1580">
      <c r="A1580" s="24" t="n"/>
      <c r="B1580" s="19" t="n"/>
      <c r="C1580" s="19" t="n"/>
      <c r="D1580" s="19" t="n"/>
      <c r="E1580" s="19" t="n"/>
      <c r="F1580" s="19" t="n"/>
      <c r="G1580" s="21">
        <f>IF(OR($B1580="",$E1580=""),"",IF($C1580="Sold",-ABS($E1580),IF($C1580="Adjustment",$E1580,ABS($E1580))))</f>
        <v/>
      </c>
    </row>
    <row r="1581">
      <c r="A1581" s="24" t="n"/>
      <c r="B1581" s="19" t="n"/>
      <c r="C1581" s="19" t="n"/>
      <c r="D1581" s="19" t="n"/>
      <c r="E1581" s="19" t="n"/>
      <c r="F1581" s="19" t="n"/>
      <c r="G1581" s="21">
        <f>IF(OR($B1581="",$E1581=""),"",IF($C1581="Sold",-ABS($E1581),IF($C1581="Adjustment",$E1581,ABS($E1581))))</f>
        <v/>
      </c>
    </row>
    <row r="1582">
      <c r="A1582" s="24" t="n"/>
      <c r="B1582" s="19" t="n"/>
      <c r="C1582" s="19" t="n"/>
      <c r="D1582" s="19" t="n"/>
      <c r="E1582" s="19" t="n"/>
      <c r="F1582" s="19" t="n"/>
      <c r="G1582" s="21">
        <f>IF(OR($B1582="",$E1582=""),"",IF($C1582="Sold",-ABS($E1582),IF($C1582="Adjustment",$E1582,ABS($E1582))))</f>
        <v/>
      </c>
    </row>
    <row r="1583">
      <c r="A1583" s="24" t="n"/>
      <c r="B1583" s="19" t="n"/>
      <c r="C1583" s="19" t="n"/>
      <c r="D1583" s="19" t="n"/>
      <c r="E1583" s="19" t="n"/>
      <c r="F1583" s="19" t="n"/>
      <c r="G1583" s="21">
        <f>IF(OR($B1583="",$E1583=""),"",IF($C1583="Sold",-ABS($E1583),IF($C1583="Adjustment",$E1583,ABS($E1583))))</f>
        <v/>
      </c>
    </row>
    <row r="1584">
      <c r="A1584" s="24" t="n"/>
      <c r="B1584" s="19" t="n"/>
      <c r="C1584" s="19" t="n"/>
      <c r="D1584" s="19" t="n"/>
      <c r="E1584" s="19" t="n"/>
      <c r="F1584" s="19" t="n"/>
      <c r="G1584" s="21">
        <f>IF(OR($B1584="",$E1584=""),"",IF($C1584="Sold",-ABS($E1584),IF($C1584="Adjustment",$E1584,ABS($E1584))))</f>
        <v/>
      </c>
    </row>
    <row r="1585">
      <c r="A1585" s="24" t="n"/>
      <c r="B1585" s="19" t="n"/>
      <c r="C1585" s="19" t="n"/>
      <c r="D1585" s="19" t="n"/>
      <c r="E1585" s="19" t="n"/>
      <c r="F1585" s="19" t="n"/>
      <c r="G1585" s="21">
        <f>IF(OR($B1585="",$E1585=""),"",IF($C1585="Sold",-ABS($E1585),IF($C1585="Adjustment",$E1585,ABS($E1585))))</f>
        <v/>
      </c>
    </row>
    <row r="1586">
      <c r="A1586" s="24" t="n"/>
      <c r="B1586" s="19" t="n"/>
      <c r="C1586" s="19" t="n"/>
      <c r="D1586" s="19" t="n"/>
      <c r="E1586" s="19" t="n"/>
      <c r="F1586" s="19" t="n"/>
      <c r="G1586" s="21">
        <f>IF(OR($B1586="",$E1586=""),"",IF($C1586="Sold",-ABS($E1586),IF($C1586="Adjustment",$E1586,ABS($E1586))))</f>
        <v/>
      </c>
    </row>
    <row r="1587">
      <c r="A1587" s="24" t="n"/>
      <c r="B1587" s="19" t="n"/>
      <c r="C1587" s="19" t="n"/>
      <c r="D1587" s="19" t="n"/>
      <c r="E1587" s="19" t="n"/>
      <c r="F1587" s="19" t="n"/>
      <c r="G1587" s="21">
        <f>IF(OR($B1587="",$E1587=""),"",IF($C1587="Sold",-ABS($E1587),IF($C1587="Adjustment",$E1587,ABS($E1587))))</f>
        <v/>
      </c>
    </row>
    <row r="1588">
      <c r="A1588" s="24" t="n"/>
      <c r="B1588" s="19" t="n"/>
      <c r="C1588" s="19" t="n"/>
      <c r="D1588" s="19" t="n"/>
      <c r="E1588" s="19" t="n"/>
      <c r="F1588" s="19" t="n"/>
      <c r="G1588" s="21">
        <f>IF(OR($B1588="",$E1588=""),"",IF($C1588="Sold",-ABS($E1588),IF($C1588="Adjustment",$E1588,ABS($E1588))))</f>
        <v/>
      </c>
    </row>
    <row r="1589">
      <c r="A1589" s="24" t="n"/>
      <c r="B1589" s="19" t="n"/>
      <c r="C1589" s="19" t="n"/>
      <c r="D1589" s="19" t="n"/>
      <c r="E1589" s="19" t="n"/>
      <c r="F1589" s="19" t="n"/>
      <c r="G1589" s="21">
        <f>IF(OR($B1589="",$E1589=""),"",IF($C1589="Sold",-ABS($E1589),IF($C1589="Adjustment",$E1589,ABS($E1589))))</f>
        <v/>
      </c>
    </row>
    <row r="1590">
      <c r="A1590" s="24" t="n"/>
      <c r="B1590" s="19" t="n"/>
      <c r="C1590" s="19" t="n"/>
      <c r="D1590" s="19" t="n"/>
      <c r="E1590" s="19" t="n"/>
      <c r="F1590" s="19" t="n"/>
      <c r="G1590" s="21">
        <f>IF(OR($B1590="",$E1590=""),"",IF($C1590="Sold",-ABS($E1590),IF($C1590="Adjustment",$E1590,ABS($E1590))))</f>
        <v/>
      </c>
    </row>
    <row r="1591">
      <c r="A1591" s="24" t="n"/>
      <c r="B1591" s="19" t="n"/>
      <c r="C1591" s="19" t="n"/>
      <c r="D1591" s="19" t="n"/>
      <c r="E1591" s="19" t="n"/>
      <c r="F1591" s="19" t="n"/>
      <c r="G1591" s="21">
        <f>IF(OR($B1591="",$E1591=""),"",IF($C1591="Sold",-ABS($E1591),IF($C1591="Adjustment",$E1591,ABS($E1591))))</f>
        <v/>
      </c>
    </row>
    <row r="1592">
      <c r="A1592" s="24" t="n"/>
      <c r="B1592" s="19" t="n"/>
      <c r="C1592" s="19" t="n"/>
      <c r="D1592" s="19" t="n"/>
      <c r="E1592" s="19" t="n"/>
      <c r="F1592" s="19" t="n"/>
      <c r="G1592" s="21">
        <f>IF(OR($B1592="",$E1592=""),"",IF($C1592="Sold",-ABS($E1592),IF($C1592="Adjustment",$E1592,ABS($E1592))))</f>
        <v/>
      </c>
    </row>
    <row r="1593">
      <c r="A1593" s="24" t="n"/>
      <c r="B1593" s="19" t="n"/>
      <c r="C1593" s="19" t="n"/>
      <c r="D1593" s="19" t="n"/>
      <c r="E1593" s="19" t="n"/>
      <c r="F1593" s="19" t="n"/>
      <c r="G1593" s="21">
        <f>IF(OR($B1593="",$E1593=""),"",IF($C1593="Sold",-ABS($E1593),IF($C1593="Adjustment",$E1593,ABS($E1593))))</f>
        <v/>
      </c>
    </row>
    <row r="1594">
      <c r="A1594" s="24" t="n"/>
      <c r="B1594" s="19" t="n"/>
      <c r="C1594" s="19" t="n"/>
      <c r="D1594" s="19" t="n"/>
      <c r="E1594" s="19" t="n"/>
      <c r="F1594" s="19" t="n"/>
      <c r="G1594" s="21">
        <f>IF(OR($B1594="",$E1594=""),"",IF($C1594="Sold",-ABS($E1594),IF($C1594="Adjustment",$E1594,ABS($E1594))))</f>
        <v/>
      </c>
    </row>
    <row r="1595">
      <c r="A1595" s="24" t="n"/>
      <c r="B1595" s="19" t="n"/>
      <c r="C1595" s="19" t="n"/>
      <c r="D1595" s="19" t="n"/>
      <c r="E1595" s="19" t="n"/>
      <c r="F1595" s="19" t="n"/>
      <c r="G1595" s="21">
        <f>IF(OR($B1595="",$E1595=""),"",IF($C1595="Sold",-ABS($E1595),IF($C1595="Adjustment",$E1595,ABS($E1595))))</f>
        <v/>
      </c>
    </row>
    <row r="1596">
      <c r="A1596" s="24" t="n"/>
      <c r="B1596" s="19" t="n"/>
      <c r="C1596" s="19" t="n"/>
      <c r="D1596" s="19" t="n"/>
      <c r="E1596" s="19" t="n"/>
      <c r="F1596" s="19" t="n"/>
      <c r="G1596" s="21">
        <f>IF(OR($B1596="",$E1596=""),"",IF($C1596="Sold",-ABS($E1596),IF($C1596="Adjustment",$E1596,ABS($E1596))))</f>
        <v/>
      </c>
    </row>
    <row r="1597">
      <c r="A1597" s="24" t="n"/>
      <c r="B1597" s="19" t="n"/>
      <c r="C1597" s="19" t="n"/>
      <c r="D1597" s="19" t="n"/>
      <c r="E1597" s="19" t="n"/>
      <c r="F1597" s="19" t="n"/>
      <c r="G1597" s="21">
        <f>IF(OR($B1597="",$E1597=""),"",IF($C1597="Sold",-ABS($E1597),IF($C1597="Adjustment",$E1597,ABS($E1597))))</f>
        <v/>
      </c>
    </row>
    <row r="1598">
      <c r="A1598" s="24" t="n"/>
      <c r="B1598" s="19" t="n"/>
      <c r="C1598" s="19" t="n"/>
      <c r="D1598" s="19" t="n"/>
      <c r="E1598" s="19" t="n"/>
      <c r="F1598" s="19" t="n"/>
      <c r="G1598" s="21">
        <f>IF(OR($B1598="",$E1598=""),"",IF($C1598="Sold",-ABS($E1598),IF($C1598="Adjustment",$E1598,ABS($E1598))))</f>
        <v/>
      </c>
    </row>
    <row r="1599">
      <c r="A1599" s="24" t="n"/>
      <c r="B1599" s="19" t="n"/>
      <c r="C1599" s="19" t="n"/>
      <c r="D1599" s="19" t="n"/>
      <c r="E1599" s="19" t="n"/>
      <c r="F1599" s="19" t="n"/>
      <c r="G1599" s="21">
        <f>IF(OR($B1599="",$E1599=""),"",IF($C1599="Sold",-ABS($E1599),IF($C1599="Adjustment",$E1599,ABS($E1599))))</f>
        <v/>
      </c>
    </row>
    <row r="1600">
      <c r="A1600" s="24" t="n"/>
      <c r="B1600" s="19" t="n"/>
      <c r="C1600" s="19" t="n"/>
      <c r="D1600" s="19" t="n"/>
      <c r="E1600" s="19" t="n"/>
      <c r="F1600" s="19" t="n"/>
      <c r="G1600" s="21">
        <f>IF(OR($B1600="",$E1600=""),"",IF($C1600="Sold",-ABS($E1600),IF($C1600="Adjustment",$E1600,ABS($E1600))))</f>
        <v/>
      </c>
    </row>
    <row r="1601">
      <c r="A1601" s="24" t="n"/>
      <c r="B1601" s="19" t="n"/>
      <c r="C1601" s="19" t="n"/>
      <c r="D1601" s="19" t="n"/>
      <c r="E1601" s="19" t="n"/>
      <c r="F1601" s="19" t="n"/>
      <c r="G1601" s="21">
        <f>IF(OR($B1601="",$E1601=""),"",IF($C1601="Sold",-ABS($E1601),IF($C1601="Adjustment",$E1601,ABS($E1601))))</f>
        <v/>
      </c>
    </row>
    <row r="1602">
      <c r="A1602" s="24" t="n"/>
      <c r="B1602" s="19" t="n"/>
      <c r="C1602" s="19" t="n"/>
      <c r="D1602" s="19" t="n"/>
      <c r="E1602" s="19" t="n"/>
      <c r="F1602" s="19" t="n"/>
      <c r="G1602" s="21">
        <f>IF(OR($B1602="",$E1602=""),"",IF($C1602="Sold",-ABS($E1602),IF($C1602="Adjustment",$E1602,ABS($E1602))))</f>
        <v/>
      </c>
    </row>
    <row r="1603">
      <c r="A1603" s="24" t="n"/>
      <c r="B1603" s="19" t="n"/>
      <c r="C1603" s="19" t="n"/>
      <c r="D1603" s="19" t="n"/>
      <c r="E1603" s="19" t="n"/>
      <c r="F1603" s="19" t="n"/>
      <c r="G1603" s="21">
        <f>IF(OR($B1603="",$E1603=""),"",IF($C1603="Sold",-ABS($E1603),IF($C1603="Adjustment",$E1603,ABS($E1603))))</f>
        <v/>
      </c>
    </row>
    <row r="1604">
      <c r="A1604" s="24" t="n"/>
      <c r="B1604" s="19" t="n"/>
      <c r="C1604" s="19" t="n"/>
      <c r="D1604" s="19" t="n"/>
      <c r="E1604" s="19" t="n"/>
      <c r="F1604" s="19" t="n"/>
      <c r="G1604" s="21">
        <f>IF(OR($B1604="",$E1604=""),"",IF($C1604="Sold",-ABS($E1604),IF($C1604="Adjustment",$E1604,ABS($E1604))))</f>
        <v/>
      </c>
    </row>
    <row r="1605">
      <c r="A1605" s="24" t="n"/>
      <c r="B1605" s="19" t="n"/>
      <c r="C1605" s="19" t="n"/>
      <c r="D1605" s="19" t="n"/>
      <c r="E1605" s="19" t="n"/>
      <c r="F1605" s="19" t="n"/>
      <c r="G1605" s="21">
        <f>IF(OR($B1605="",$E1605=""),"",IF($C1605="Sold",-ABS($E1605),IF($C1605="Adjustment",$E1605,ABS($E1605))))</f>
        <v/>
      </c>
    </row>
    <row r="1606">
      <c r="A1606" s="24" t="n"/>
      <c r="B1606" s="19" t="n"/>
      <c r="C1606" s="19" t="n"/>
      <c r="D1606" s="19" t="n"/>
      <c r="E1606" s="19" t="n"/>
      <c r="F1606" s="19" t="n"/>
      <c r="G1606" s="21">
        <f>IF(OR($B1606="",$E1606=""),"",IF($C1606="Sold",-ABS($E1606),IF($C1606="Adjustment",$E1606,ABS($E1606))))</f>
        <v/>
      </c>
    </row>
    <row r="1607">
      <c r="A1607" s="24" t="n"/>
      <c r="B1607" s="19" t="n"/>
      <c r="C1607" s="19" t="n"/>
      <c r="D1607" s="19" t="n"/>
      <c r="E1607" s="19" t="n"/>
      <c r="F1607" s="19" t="n"/>
      <c r="G1607" s="21">
        <f>IF(OR($B1607="",$E1607=""),"",IF($C1607="Sold",-ABS($E1607),IF($C1607="Adjustment",$E1607,ABS($E1607))))</f>
        <v/>
      </c>
    </row>
    <row r="1608">
      <c r="A1608" s="24" t="n"/>
      <c r="B1608" s="19" t="n"/>
      <c r="C1608" s="19" t="n"/>
      <c r="D1608" s="19" t="n"/>
      <c r="E1608" s="19" t="n"/>
      <c r="F1608" s="19" t="n"/>
      <c r="G1608" s="21">
        <f>IF(OR($B1608="",$E1608=""),"",IF($C1608="Sold",-ABS($E1608),IF($C1608="Adjustment",$E1608,ABS($E1608))))</f>
        <v/>
      </c>
    </row>
    <row r="1609">
      <c r="A1609" s="24" t="n"/>
      <c r="B1609" s="19" t="n"/>
      <c r="C1609" s="19" t="n"/>
      <c r="D1609" s="19" t="n"/>
      <c r="E1609" s="19" t="n"/>
      <c r="F1609" s="19" t="n"/>
      <c r="G1609" s="21">
        <f>IF(OR($B1609="",$E1609=""),"",IF($C1609="Sold",-ABS($E1609),IF($C1609="Adjustment",$E1609,ABS($E1609))))</f>
        <v/>
      </c>
    </row>
    <row r="1610">
      <c r="A1610" s="24" t="n"/>
      <c r="B1610" s="19" t="n"/>
      <c r="C1610" s="19" t="n"/>
      <c r="D1610" s="19" t="n"/>
      <c r="E1610" s="19" t="n"/>
      <c r="F1610" s="19" t="n"/>
      <c r="G1610" s="21">
        <f>IF(OR($B1610="",$E1610=""),"",IF($C1610="Sold",-ABS($E1610),IF($C1610="Adjustment",$E1610,ABS($E1610))))</f>
        <v/>
      </c>
    </row>
    <row r="1611">
      <c r="A1611" s="24" t="n"/>
      <c r="B1611" s="19" t="n"/>
      <c r="C1611" s="19" t="n"/>
      <c r="D1611" s="19" t="n"/>
      <c r="E1611" s="19" t="n"/>
      <c r="F1611" s="19" t="n"/>
      <c r="G1611" s="21">
        <f>IF(OR($B1611="",$E1611=""),"",IF($C1611="Sold",-ABS($E1611),IF($C1611="Adjustment",$E1611,ABS($E1611))))</f>
        <v/>
      </c>
    </row>
    <row r="1612">
      <c r="A1612" s="24" t="n"/>
      <c r="B1612" s="19" t="n"/>
      <c r="C1612" s="19" t="n"/>
      <c r="D1612" s="19" t="n"/>
      <c r="E1612" s="19" t="n"/>
      <c r="F1612" s="19" t="n"/>
      <c r="G1612" s="21">
        <f>IF(OR($B1612="",$E1612=""),"",IF($C1612="Sold",-ABS($E1612),IF($C1612="Adjustment",$E1612,ABS($E1612))))</f>
        <v/>
      </c>
    </row>
    <row r="1613">
      <c r="A1613" s="24" t="n"/>
      <c r="B1613" s="19" t="n"/>
      <c r="C1613" s="19" t="n"/>
      <c r="D1613" s="19" t="n"/>
      <c r="E1613" s="19" t="n"/>
      <c r="F1613" s="19" t="n"/>
      <c r="G1613" s="21">
        <f>IF(OR($B1613="",$E1613=""),"",IF($C1613="Sold",-ABS($E1613),IF($C1613="Adjustment",$E1613,ABS($E1613))))</f>
        <v/>
      </c>
    </row>
    <row r="1614">
      <c r="A1614" s="24" t="n"/>
      <c r="B1614" s="19" t="n"/>
      <c r="C1614" s="19" t="n"/>
      <c r="D1614" s="19" t="n"/>
      <c r="E1614" s="19" t="n"/>
      <c r="F1614" s="19" t="n"/>
      <c r="G1614" s="21">
        <f>IF(OR($B1614="",$E1614=""),"",IF($C1614="Sold",-ABS($E1614),IF($C1614="Adjustment",$E1614,ABS($E1614))))</f>
        <v/>
      </c>
    </row>
    <row r="1615">
      <c r="A1615" s="24" t="n"/>
      <c r="B1615" s="19" t="n"/>
      <c r="C1615" s="19" t="n"/>
      <c r="D1615" s="19" t="n"/>
      <c r="E1615" s="19" t="n"/>
      <c r="F1615" s="19" t="n"/>
      <c r="G1615" s="21">
        <f>IF(OR($B1615="",$E1615=""),"",IF($C1615="Sold",-ABS($E1615),IF($C1615="Adjustment",$E1615,ABS($E1615))))</f>
        <v/>
      </c>
    </row>
    <row r="1616">
      <c r="A1616" s="24" t="n"/>
      <c r="B1616" s="19" t="n"/>
      <c r="C1616" s="19" t="n"/>
      <c r="D1616" s="19" t="n"/>
      <c r="E1616" s="19" t="n"/>
      <c r="F1616" s="19" t="n"/>
      <c r="G1616" s="21">
        <f>IF(OR($B1616="",$E1616=""),"",IF($C1616="Sold",-ABS($E1616),IF($C1616="Adjustment",$E1616,ABS($E1616))))</f>
        <v/>
      </c>
    </row>
    <row r="1617">
      <c r="A1617" s="24" t="n"/>
      <c r="B1617" s="19" t="n"/>
      <c r="C1617" s="19" t="n"/>
      <c r="D1617" s="19" t="n"/>
      <c r="E1617" s="19" t="n"/>
      <c r="F1617" s="19" t="n"/>
      <c r="G1617" s="21">
        <f>IF(OR($B1617="",$E1617=""),"",IF($C1617="Sold",-ABS($E1617),IF($C1617="Adjustment",$E1617,ABS($E1617))))</f>
        <v/>
      </c>
    </row>
    <row r="1618">
      <c r="A1618" s="24" t="n"/>
      <c r="B1618" s="19" t="n"/>
      <c r="C1618" s="19" t="n"/>
      <c r="D1618" s="19" t="n"/>
      <c r="E1618" s="19" t="n"/>
      <c r="F1618" s="19" t="n"/>
      <c r="G1618" s="21">
        <f>IF(OR($B1618="",$E1618=""),"",IF($C1618="Sold",-ABS($E1618),IF($C1618="Adjustment",$E1618,ABS($E1618))))</f>
        <v/>
      </c>
    </row>
    <row r="1619">
      <c r="A1619" s="24" t="n"/>
      <c r="B1619" s="19" t="n"/>
      <c r="C1619" s="19" t="n"/>
      <c r="D1619" s="19" t="n"/>
      <c r="E1619" s="19" t="n"/>
      <c r="F1619" s="19" t="n"/>
      <c r="G1619" s="21">
        <f>IF(OR($B1619="",$E1619=""),"",IF($C1619="Sold",-ABS($E1619),IF($C1619="Adjustment",$E1619,ABS($E1619))))</f>
        <v/>
      </c>
    </row>
    <row r="1620">
      <c r="A1620" s="24" t="n"/>
      <c r="B1620" s="19" t="n"/>
      <c r="C1620" s="19" t="n"/>
      <c r="D1620" s="19" t="n"/>
      <c r="E1620" s="19" t="n"/>
      <c r="F1620" s="19" t="n"/>
      <c r="G1620" s="21">
        <f>IF(OR($B1620="",$E1620=""),"",IF($C1620="Sold",-ABS($E1620),IF($C1620="Adjustment",$E1620,ABS($E1620))))</f>
        <v/>
      </c>
    </row>
    <row r="1621">
      <c r="A1621" s="24" t="n"/>
      <c r="B1621" s="19" t="n"/>
      <c r="C1621" s="19" t="n"/>
      <c r="D1621" s="19" t="n"/>
      <c r="E1621" s="19" t="n"/>
      <c r="F1621" s="19" t="n"/>
      <c r="G1621" s="21">
        <f>IF(OR($B1621="",$E1621=""),"",IF($C1621="Sold",-ABS($E1621),IF($C1621="Adjustment",$E1621,ABS($E1621))))</f>
        <v/>
      </c>
    </row>
    <row r="1622">
      <c r="A1622" s="24" t="n"/>
      <c r="B1622" s="19" t="n"/>
      <c r="C1622" s="19" t="n"/>
      <c r="D1622" s="19" t="n"/>
      <c r="E1622" s="19" t="n"/>
      <c r="F1622" s="19" t="n"/>
      <c r="G1622" s="21">
        <f>IF(OR($B1622="",$E1622=""),"",IF($C1622="Sold",-ABS($E1622),IF($C1622="Adjustment",$E1622,ABS($E1622))))</f>
        <v/>
      </c>
    </row>
    <row r="1623">
      <c r="A1623" s="24" t="n"/>
      <c r="B1623" s="19" t="n"/>
      <c r="C1623" s="19" t="n"/>
      <c r="D1623" s="19" t="n"/>
      <c r="E1623" s="19" t="n"/>
      <c r="F1623" s="19" t="n"/>
      <c r="G1623" s="21">
        <f>IF(OR($B1623="",$E1623=""),"",IF($C1623="Sold",-ABS($E1623),IF($C1623="Adjustment",$E1623,ABS($E1623))))</f>
        <v/>
      </c>
    </row>
    <row r="1624">
      <c r="A1624" s="24" t="n"/>
      <c r="B1624" s="19" t="n"/>
      <c r="C1624" s="19" t="n"/>
      <c r="D1624" s="19" t="n"/>
      <c r="E1624" s="19" t="n"/>
      <c r="F1624" s="19" t="n"/>
      <c r="G1624" s="21">
        <f>IF(OR($B1624="",$E1624=""),"",IF($C1624="Sold",-ABS($E1624),IF($C1624="Adjustment",$E1624,ABS($E1624))))</f>
        <v/>
      </c>
    </row>
    <row r="1625">
      <c r="A1625" s="24" t="n"/>
      <c r="B1625" s="19" t="n"/>
      <c r="C1625" s="19" t="n"/>
      <c r="D1625" s="19" t="n"/>
      <c r="E1625" s="19" t="n"/>
      <c r="F1625" s="19" t="n"/>
      <c r="G1625" s="21">
        <f>IF(OR($B1625="",$E1625=""),"",IF($C1625="Sold",-ABS($E1625),IF($C1625="Adjustment",$E1625,ABS($E1625))))</f>
        <v/>
      </c>
    </row>
    <row r="1626">
      <c r="A1626" s="24" t="n"/>
      <c r="B1626" s="19" t="n"/>
      <c r="C1626" s="19" t="n"/>
      <c r="D1626" s="19" t="n"/>
      <c r="E1626" s="19" t="n"/>
      <c r="F1626" s="19" t="n"/>
      <c r="G1626" s="21">
        <f>IF(OR($B1626="",$E1626=""),"",IF($C1626="Sold",-ABS($E1626),IF($C1626="Adjustment",$E1626,ABS($E1626))))</f>
        <v/>
      </c>
    </row>
    <row r="1627">
      <c r="A1627" s="24" t="n"/>
      <c r="B1627" s="19" t="n"/>
      <c r="C1627" s="19" t="n"/>
      <c r="D1627" s="19" t="n"/>
      <c r="E1627" s="19" t="n"/>
      <c r="F1627" s="19" t="n"/>
      <c r="G1627" s="21">
        <f>IF(OR($B1627="",$E1627=""),"",IF($C1627="Sold",-ABS($E1627),IF($C1627="Adjustment",$E1627,ABS($E1627))))</f>
        <v/>
      </c>
    </row>
    <row r="1628">
      <c r="A1628" s="24" t="n"/>
      <c r="B1628" s="19" t="n"/>
      <c r="C1628" s="19" t="n"/>
      <c r="D1628" s="19" t="n"/>
      <c r="E1628" s="19" t="n"/>
      <c r="F1628" s="19" t="n"/>
      <c r="G1628" s="21">
        <f>IF(OR($B1628="",$E1628=""),"",IF($C1628="Sold",-ABS($E1628),IF($C1628="Adjustment",$E1628,ABS($E1628))))</f>
        <v/>
      </c>
    </row>
    <row r="1629">
      <c r="A1629" s="24" t="n"/>
      <c r="B1629" s="19" t="n"/>
      <c r="C1629" s="19" t="n"/>
      <c r="D1629" s="19" t="n"/>
      <c r="E1629" s="19" t="n"/>
      <c r="F1629" s="19" t="n"/>
      <c r="G1629" s="21">
        <f>IF(OR($B1629="",$E1629=""),"",IF($C1629="Sold",-ABS($E1629),IF($C1629="Adjustment",$E1629,ABS($E1629))))</f>
        <v/>
      </c>
    </row>
    <row r="1630">
      <c r="A1630" s="24" t="n"/>
      <c r="B1630" s="19" t="n"/>
      <c r="C1630" s="19" t="n"/>
      <c r="D1630" s="19" t="n"/>
      <c r="E1630" s="19" t="n"/>
      <c r="F1630" s="19" t="n"/>
      <c r="G1630" s="21">
        <f>IF(OR($B1630="",$E1630=""),"",IF($C1630="Sold",-ABS($E1630),IF($C1630="Adjustment",$E1630,ABS($E1630))))</f>
        <v/>
      </c>
    </row>
    <row r="1631">
      <c r="A1631" s="24" t="n"/>
      <c r="B1631" s="19" t="n"/>
      <c r="C1631" s="19" t="n"/>
      <c r="D1631" s="19" t="n"/>
      <c r="E1631" s="19" t="n"/>
      <c r="F1631" s="19" t="n"/>
      <c r="G1631" s="21">
        <f>IF(OR($B1631="",$E1631=""),"",IF($C1631="Sold",-ABS($E1631),IF($C1631="Adjustment",$E1631,ABS($E1631))))</f>
        <v/>
      </c>
    </row>
    <row r="1632">
      <c r="A1632" s="24" t="n"/>
      <c r="B1632" s="19" t="n"/>
      <c r="C1632" s="19" t="n"/>
      <c r="D1632" s="19" t="n"/>
      <c r="E1632" s="19" t="n"/>
      <c r="F1632" s="19" t="n"/>
      <c r="G1632" s="21">
        <f>IF(OR($B1632="",$E1632=""),"",IF($C1632="Sold",-ABS($E1632),IF($C1632="Adjustment",$E1632,ABS($E1632))))</f>
        <v/>
      </c>
    </row>
    <row r="1633">
      <c r="A1633" s="24" t="n"/>
      <c r="B1633" s="19" t="n"/>
      <c r="C1633" s="19" t="n"/>
      <c r="D1633" s="19" t="n"/>
      <c r="E1633" s="19" t="n"/>
      <c r="F1633" s="19" t="n"/>
      <c r="G1633" s="21">
        <f>IF(OR($B1633="",$E1633=""),"",IF($C1633="Sold",-ABS($E1633),IF($C1633="Adjustment",$E1633,ABS($E1633))))</f>
        <v/>
      </c>
    </row>
    <row r="1634">
      <c r="A1634" s="24" t="n"/>
      <c r="B1634" s="19" t="n"/>
      <c r="C1634" s="19" t="n"/>
      <c r="D1634" s="19" t="n"/>
      <c r="E1634" s="19" t="n"/>
      <c r="F1634" s="19" t="n"/>
      <c r="G1634" s="21">
        <f>IF(OR($B1634="",$E1634=""),"",IF($C1634="Sold",-ABS($E1634),IF($C1634="Adjustment",$E1634,ABS($E1634))))</f>
        <v/>
      </c>
    </row>
    <row r="1635">
      <c r="A1635" s="24" t="n"/>
      <c r="B1635" s="19" t="n"/>
      <c r="C1635" s="19" t="n"/>
      <c r="D1635" s="19" t="n"/>
      <c r="E1635" s="19" t="n"/>
      <c r="F1635" s="19" t="n"/>
      <c r="G1635" s="21">
        <f>IF(OR($B1635="",$E1635=""),"",IF($C1635="Sold",-ABS($E1635),IF($C1635="Adjustment",$E1635,ABS($E1635))))</f>
        <v/>
      </c>
    </row>
    <row r="1636">
      <c r="A1636" s="24" t="n"/>
      <c r="B1636" s="19" t="n"/>
      <c r="C1636" s="19" t="n"/>
      <c r="D1636" s="19" t="n"/>
      <c r="E1636" s="19" t="n"/>
      <c r="F1636" s="19" t="n"/>
      <c r="G1636" s="21">
        <f>IF(OR($B1636="",$E1636=""),"",IF($C1636="Sold",-ABS($E1636),IF($C1636="Adjustment",$E1636,ABS($E1636))))</f>
        <v/>
      </c>
    </row>
    <row r="1637">
      <c r="A1637" s="24" t="n"/>
      <c r="B1637" s="19" t="n"/>
      <c r="C1637" s="19" t="n"/>
      <c r="D1637" s="19" t="n"/>
      <c r="E1637" s="19" t="n"/>
      <c r="F1637" s="19" t="n"/>
      <c r="G1637" s="21">
        <f>IF(OR($B1637="",$E1637=""),"",IF($C1637="Sold",-ABS($E1637),IF($C1637="Adjustment",$E1637,ABS($E1637))))</f>
        <v/>
      </c>
    </row>
    <row r="1638">
      <c r="A1638" s="24" t="n"/>
      <c r="B1638" s="19" t="n"/>
      <c r="C1638" s="19" t="n"/>
      <c r="D1638" s="19" t="n"/>
      <c r="E1638" s="19" t="n"/>
      <c r="F1638" s="19" t="n"/>
      <c r="G1638" s="21">
        <f>IF(OR($B1638="",$E1638=""),"",IF($C1638="Sold",-ABS($E1638),IF($C1638="Adjustment",$E1638,ABS($E1638))))</f>
        <v/>
      </c>
    </row>
    <row r="1639">
      <c r="A1639" s="24" t="n"/>
      <c r="B1639" s="19" t="n"/>
      <c r="C1639" s="19" t="n"/>
      <c r="D1639" s="19" t="n"/>
      <c r="E1639" s="19" t="n"/>
      <c r="F1639" s="19" t="n"/>
      <c r="G1639" s="21">
        <f>IF(OR($B1639="",$E1639=""),"",IF($C1639="Sold",-ABS($E1639),IF($C1639="Adjustment",$E1639,ABS($E1639))))</f>
        <v/>
      </c>
    </row>
    <row r="1640">
      <c r="A1640" s="24" t="n"/>
      <c r="B1640" s="19" t="n"/>
      <c r="C1640" s="19" t="n"/>
      <c r="D1640" s="19" t="n"/>
      <c r="E1640" s="19" t="n"/>
      <c r="F1640" s="19" t="n"/>
      <c r="G1640" s="21">
        <f>IF(OR($B1640="",$E1640=""),"",IF($C1640="Sold",-ABS($E1640),IF($C1640="Adjustment",$E1640,ABS($E1640))))</f>
        <v/>
      </c>
    </row>
    <row r="1641">
      <c r="A1641" s="24" t="n"/>
      <c r="B1641" s="19" t="n"/>
      <c r="C1641" s="19" t="n"/>
      <c r="D1641" s="19" t="n"/>
      <c r="E1641" s="19" t="n"/>
      <c r="F1641" s="19" t="n"/>
      <c r="G1641" s="21">
        <f>IF(OR($B1641="",$E1641=""),"",IF($C1641="Sold",-ABS($E1641),IF($C1641="Adjustment",$E1641,ABS($E1641))))</f>
        <v/>
      </c>
    </row>
    <row r="1642">
      <c r="A1642" s="24" t="n"/>
      <c r="B1642" s="19" t="n"/>
      <c r="C1642" s="19" t="n"/>
      <c r="D1642" s="19" t="n"/>
      <c r="E1642" s="19" t="n"/>
      <c r="F1642" s="19" t="n"/>
      <c r="G1642" s="21">
        <f>IF(OR($B1642="",$E1642=""),"",IF($C1642="Sold",-ABS($E1642),IF($C1642="Adjustment",$E1642,ABS($E1642))))</f>
        <v/>
      </c>
    </row>
    <row r="1643">
      <c r="A1643" s="24" t="n"/>
      <c r="B1643" s="19" t="n"/>
      <c r="C1643" s="19" t="n"/>
      <c r="D1643" s="19" t="n"/>
      <c r="E1643" s="19" t="n"/>
      <c r="F1643" s="19" t="n"/>
      <c r="G1643" s="21">
        <f>IF(OR($B1643="",$E1643=""),"",IF($C1643="Sold",-ABS($E1643),IF($C1643="Adjustment",$E1643,ABS($E1643))))</f>
        <v/>
      </c>
    </row>
    <row r="1644">
      <c r="A1644" s="24" t="n"/>
      <c r="B1644" s="19" t="n"/>
      <c r="C1644" s="19" t="n"/>
      <c r="D1644" s="19" t="n"/>
      <c r="E1644" s="19" t="n"/>
      <c r="F1644" s="19" t="n"/>
      <c r="G1644" s="21">
        <f>IF(OR($B1644="",$E1644=""),"",IF($C1644="Sold",-ABS($E1644),IF($C1644="Adjustment",$E1644,ABS($E1644))))</f>
        <v/>
      </c>
    </row>
    <row r="1645">
      <c r="A1645" s="24" t="n"/>
      <c r="B1645" s="19" t="n"/>
      <c r="C1645" s="19" t="n"/>
      <c r="D1645" s="19" t="n"/>
      <c r="E1645" s="19" t="n"/>
      <c r="F1645" s="19" t="n"/>
      <c r="G1645" s="21">
        <f>IF(OR($B1645="",$E1645=""),"",IF($C1645="Sold",-ABS($E1645),IF($C1645="Adjustment",$E1645,ABS($E1645))))</f>
        <v/>
      </c>
    </row>
    <row r="1646">
      <c r="A1646" s="24" t="n"/>
      <c r="B1646" s="19" t="n"/>
      <c r="C1646" s="19" t="n"/>
      <c r="D1646" s="19" t="n"/>
      <c r="E1646" s="19" t="n"/>
      <c r="F1646" s="19" t="n"/>
      <c r="G1646" s="21">
        <f>IF(OR($B1646="",$E1646=""),"",IF($C1646="Sold",-ABS($E1646),IF($C1646="Adjustment",$E1646,ABS($E1646))))</f>
        <v/>
      </c>
    </row>
    <row r="1647">
      <c r="A1647" s="24" t="n"/>
      <c r="B1647" s="19" t="n"/>
      <c r="C1647" s="19" t="n"/>
      <c r="D1647" s="19" t="n"/>
      <c r="E1647" s="19" t="n"/>
      <c r="F1647" s="19" t="n"/>
      <c r="G1647" s="21">
        <f>IF(OR($B1647="",$E1647=""),"",IF($C1647="Sold",-ABS($E1647),IF($C1647="Adjustment",$E1647,ABS($E1647))))</f>
        <v/>
      </c>
    </row>
    <row r="1648">
      <c r="A1648" s="24" t="n"/>
      <c r="B1648" s="19" t="n"/>
      <c r="C1648" s="19" t="n"/>
      <c r="D1648" s="19" t="n"/>
      <c r="E1648" s="19" t="n"/>
      <c r="F1648" s="19" t="n"/>
      <c r="G1648" s="21">
        <f>IF(OR($B1648="",$E1648=""),"",IF($C1648="Sold",-ABS($E1648),IF($C1648="Adjustment",$E1648,ABS($E1648))))</f>
        <v/>
      </c>
    </row>
    <row r="1649">
      <c r="A1649" s="24" t="n"/>
      <c r="B1649" s="19" t="n"/>
      <c r="C1649" s="19" t="n"/>
      <c r="D1649" s="19" t="n"/>
      <c r="E1649" s="19" t="n"/>
      <c r="F1649" s="19" t="n"/>
      <c r="G1649" s="21">
        <f>IF(OR($B1649="",$E1649=""),"",IF($C1649="Sold",-ABS($E1649),IF($C1649="Adjustment",$E1649,ABS($E1649))))</f>
        <v/>
      </c>
    </row>
    <row r="1650">
      <c r="A1650" s="24" t="n"/>
      <c r="B1650" s="19" t="n"/>
      <c r="C1650" s="19" t="n"/>
      <c r="D1650" s="19" t="n"/>
      <c r="E1650" s="19" t="n"/>
      <c r="F1650" s="19" t="n"/>
      <c r="G1650" s="21">
        <f>IF(OR($B1650="",$E1650=""),"",IF($C1650="Sold",-ABS($E1650),IF($C1650="Adjustment",$E1650,ABS($E1650))))</f>
        <v/>
      </c>
    </row>
    <row r="1651">
      <c r="A1651" s="24" t="n"/>
      <c r="B1651" s="19" t="n"/>
      <c r="C1651" s="19" t="n"/>
      <c r="D1651" s="19" t="n"/>
      <c r="E1651" s="19" t="n"/>
      <c r="F1651" s="19" t="n"/>
      <c r="G1651" s="21">
        <f>IF(OR($B1651="",$E1651=""),"",IF($C1651="Sold",-ABS($E1651),IF($C1651="Adjustment",$E1651,ABS($E1651))))</f>
        <v/>
      </c>
    </row>
    <row r="1652">
      <c r="A1652" s="24" t="n"/>
      <c r="B1652" s="19" t="n"/>
      <c r="C1652" s="19" t="n"/>
      <c r="D1652" s="19" t="n"/>
      <c r="E1652" s="19" t="n"/>
      <c r="F1652" s="19" t="n"/>
      <c r="G1652" s="21">
        <f>IF(OR($B1652="",$E1652=""),"",IF($C1652="Sold",-ABS($E1652),IF($C1652="Adjustment",$E1652,ABS($E1652))))</f>
        <v/>
      </c>
    </row>
    <row r="1653">
      <c r="A1653" s="24" t="n"/>
      <c r="B1653" s="19" t="n"/>
      <c r="C1653" s="19" t="n"/>
      <c r="D1653" s="19" t="n"/>
      <c r="E1653" s="19" t="n"/>
      <c r="F1653" s="19" t="n"/>
      <c r="G1653" s="21">
        <f>IF(OR($B1653="",$E1653=""),"",IF($C1653="Sold",-ABS($E1653),IF($C1653="Adjustment",$E1653,ABS($E1653))))</f>
        <v/>
      </c>
    </row>
    <row r="1654">
      <c r="A1654" s="24" t="n"/>
      <c r="B1654" s="19" t="n"/>
      <c r="C1654" s="19" t="n"/>
      <c r="D1654" s="19" t="n"/>
      <c r="E1654" s="19" t="n"/>
      <c r="F1654" s="19" t="n"/>
      <c r="G1654" s="21">
        <f>IF(OR($B1654="",$E1654=""),"",IF($C1654="Sold",-ABS($E1654),IF($C1654="Adjustment",$E1654,ABS($E1654))))</f>
        <v/>
      </c>
    </row>
    <row r="1655">
      <c r="A1655" s="24" t="n"/>
      <c r="B1655" s="19" t="n"/>
      <c r="C1655" s="19" t="n"/>
      <c r="D1655" s="19" t="n"/>
      <c r="E1655" s="19" t="n"/>
      <c r="F1655" s="19" t="n"/>
      <c r="G1655" s="21">
        <f>IF(OR($B1655="",$E1655=""),"",IF($C1655="Sold",-ABS($E1655),IF($C1655="Adjustment",$E1655,ABS($E1655))))</f>
        <v/>
      </c>
    </row>
    <row r="1656">
      <c r="A1656" s="24" t="n"/>
      <c r="B1656" s="19" t="n"/>
      <c r="C1656" s="19" t="n"/>
      <c r="D1656" s="19" t="n"/>
      <c r="E1656" s="19" t="n"/>
      <c r="F1656" s="19" t="n"/>
      <c r="G1656" s="21">
        <f>IF(OR($B1656="",$E1656=""),"",IF($C1656="Sold",-ABS($E1656),IF($C1656="Adjustment",$E1656,ABS($E1656))))</f>
        <v/>
      </c>
    </row>
    <row r="1657">
      <c r="A1657" s="24" t="n"/>
      <c r="B1657" s="19" t="n"/>
      <c r="C1657" s="19" t="n"/>
      <c r="D1657" s="19" t="n"/>
      <c r="E1657" s="19" t="n"/>
      <c r="F1657" s="19" t="n"/>
      <c r="G1657" s="21">
        <f>IF(OR($B1657="",$E1657=""),"",IF($C1657="Sold",-ABS($E1657),IF($C1657="Adjustment",$E1657,ABS($E1657))))</f>
        <v/>
      </c>
    </row>
    <row r="1658">
      <c r="A1658" s="24" t="n"/>
      <c r="B1658" s="19" t="n"/>
      <c r="C1658" s="19" t="n"/>
      <c r="D1658" s="19" t="n"/>
      <c r="E1658" s="19" t="n"/>
      <c r="F1658" s="19" t="n"/>
      <c r="G1658" s="21">
        <f>IF(OR($B1658="",$E1658=""),"",IF($C1658="Sold",-ABS($E1658),IF($C1658="Adjustment",$E1658,ABS($E1658))))</f>
        <v/>
      </c>
    </row>
    <row r="1659">
      <c r="A1659" s="24" t="n"/>
      <c r="B1659" s="19" t="n"/>
      <c r="C1659" s="19" t="n"/>
      <c r="D1659" s="19" t="n"/>
      <c r="E1659" s="19" t="n"/>
      <c r="F1659" s="19" t="n"/>
      <c r="G1659" s="21">
        <f>IF(OR($B1659="",$E1659=""),"",IF($C1659="Sold",-ABS($E1659),IF($C1659="Adjustment",$E1659,ABS($E1659))))</f>
        <v/>
      </c>
    </row>
    <row r="1660">
      <c r="A1660" s="24" t="n"/>
      <c r="B1660" s="19" t="n"/>
      <c r="C1660" s="19" t="n"/>
      <c r="D1660" s="19" t="n"/>
      <c r="E1660" s="19" t="n"/>
      <c r="F1660" s="19" t="n"/>
      <c r="G1660" s="21">
        <f>IF(OR($B1660="",$E1660=""),"",IF($C1660="Sold",-ABS($E1660),IF($C1660="Adjustment",$E1660,ABS($E1660))))</f>
        <v/>
      </c>
    </row>
    <row r="1661">
      <c r="A1661" s="24" t="n"/>
      <c r="B1661" s="19" t="n"/>
      <c r="C1661" s="19" t="n"/>
      <c r="D1661" s="19" t="n"/>
      <c r="E1661" s="19" t="n"/>
      <c r="F1661" s="19" t="n"/>
      <c r="G1661" s="21">
        <f>IF(OR($B1661="",$E1661=""),"",IF($C1661="Sold",-ABS($E1661),IF($C1661="Adjustment",$E1661,ABS($E1661))))</f>
        <v/>
      </c>
    </row>
    <row r="1662">
      <c r="A1662" s="24" t="n"/>
      <c r="B1662" s="19" t="n"/>
      <c r="C1662" s="19" t="n"/>
      <c r="D1662" s="19" t="n"/>
      <c r="E1662" s="19" t="n"/>
      <c r="F1662" s="19" t="n"/>
      <c r="G1662" s="21">
        <f>IF(OR($B1662="",$E1662=""),"",IF($C1662="Sold",-ABS($E1662),IF($C1662="Adjustment",$E1662,ABS($E1662))))</f>
        <v/>
      </c>
    </row>
    <row r="1663">
      <c r="A1663" s="24" t="n"/>
      <c r="B1663" s="19" t="n"/>
      <c r="C1663" s="19" t="n"/>
      <c r="D1663" s="19" t="n"/>
      <c r="E1663" s="19" t="n"/>
      <c r="F1663" s="19" t="n"/>
      <c r="G1663" s="21">
        <f>IF(OR($B1663="",$E1663=""),"",IF($C1663="Sold",-ABS($E1663),IF($C1663="Adjustment",$E1663,ABS($E1663))))</f>
        <v/>
      </c>
    </row>
    <row r="1664">
      <c r="A1664" s="24" t="n"/>
      <c r="B1664" s="19" t="n"/>
      <c r="C1664" s="19" t="n"/>
      <c r="D1664" s="19" t="n"/>
      <c r="E1664" s="19" t="n"/>
      <c r="F1664" s="19" t="n"/>
      <c r="G1664" s="21">
        <f>IF(OR($B1664="",$E1664=""),"",IF($C1664="Sold",-ABS($E1664),IF($C1664="Adjustment",$E1664,ABS($E1664))))</f>
        <v/>
      </c>
    </row>
    <row r="1665">
      <c r="A1665" s="24" t="n"/>
      <c r="B1665" s="19" t="n"/>
      <c r="C1665" s="19" t="n"/>
      <c r="D1665" s="19" t="n"/>
      <c r="E1665" s="19" t="n"/>
      <c r="F1665" s="19" t="n"/>
      <c r="G1665" s="21">
        <f>IF(OR($B1665="",$E1665=""),"",IF($C1665="Sold",-ABS($E1665),IF($C1665="Adjustment",$E1665,ABS($E1665))))</f>
        <v/>
      </c>
    </row>
    <row r="1666">
      <c r="A1666" s="24" t="n"/>
      <c r="B1666" s="19" t="n"/>
      <c r="C1666" s="19" t="n"/>
      <c r="D1666" s="19" t="n"/>
      <c r="E1666" s="19" t="n"/>
      <c r="F1666" s="19" t="n"/>
      <c r="G1666" s="21">
        <f>IF(OR($B1666="",$E1666=""),"",IF($C1666="Sold",-ABS($E1666),IF($C1666="Adjustment",$E1666,ABS($E1666))))</f>
        <v/>
      </c>
    </row>
    <row r="1667">
      <c r="A1667" s="24" t="n"/>
      <c r="B1667" s="19" t="n"/>
      <c r="C1667" s="19" t="n"/>
      <c r="D1667" s="19" t="n"/>
      <c r="E1667" s="19" t="n"/>
      <c r="F1667" s="19" t="n"/>
      <c r="G1667" s="21">
        <f>IF(OR($B1667="",$E1667=""),"",IF($C1667="Sold",-ABS($E1667),IF($C1667="Adjustment",$E1667,ABS($E1667))))</f>
        <v/>
      </c>
    </row>
    <row r="1668">
      <c r="A1668" s="24" t="n"/>
      <c r="B1668" s="19" t="n"/>
      <c r="C1668" s="19" t="n"/>
      <c r="D1668" s="19" t="n"/>
      <c r="E1668" s="19" t="n"/>
      <c r="F1668" s="19" t="n"/>
      <c r="G1668" s="21">
        <f>IF(OR($B1668="",$E1668=""),"",IF($C1668="Sold",-ABS($E1668),IF($C1668="Adjustment",$E1668,ABS($E1668))))</f>
        <v/>
      </c>
    </row>
    <row r="1669">
      <c r="A1669" s="24" t="n"/>
      <c r="B1669" s="19" t="n"/>
      <c r="C1669" s="19" t="n"/>
      <c r="D1669" s="19" t="n"/>
      <c r="E1669" s="19" t="n"/>
      <c r="F1669" s="19" t="n"/>
      <c r="G1669" s="21">
        <f>IF(OR($B1669="",$E1669=""),"",IF($C1669="Sold",-ABS($E1669),IF($C1669="Adjustment",$E1669,ABS($E1669))))</f>
        <v/>
      </c>
    </row>
    <row r="1670">
      <c r="A1670" s="24" t="n"/>
      <c r="B1670" s="19" t="n"/>
      <c r="C1670" s="19" t="n"/>
      <c r="D1670" s="19" t="n"/>
      <c r="E1670" s="19" t="n"/>
      <c r="F1670" s="19" t="n"/>
      <c r="G1670" s="21">
        <f>IF(OR($B1670="",$E1670=""),"",IF($C1670="Sold",-ABS($E1670),IF($C1670="Adjustment",$E1670,ABS($E1670))))</f>
        <v/>
      </c>
    </row>
    <row r="1671">
      <c r="A1671" s="24" t="n"/>
      <c r="B1671" s="19" t="n"/>
      <c r="C1671" s="19" t="n"/>
      <c r="D1671" s="19" t="n"/>
      <c r="E1671" s="19" t="n"/>
      <c r="F1671" s="19" t="n"/>
      <c r="G1671" s="21">
        <f>IF(OR($B1671="",$E1671=""),"",IF($C1671="Sold",-ABS($E1671),IF($C1671="Adjustment",$E1671,ABS($E1671))))</f>
        <v/>
      </c>
    </row>
    <row r="1672">
      <c r="A1672" s="24" t="n"/>
      <c r="B1672" s="19" t="n"/>
      <c r="C1672" s="19" t="n"/>
      <c r="D1672" s="19" t="n"/>
      <c r="E1672" s="19" t="n"/>
      <c r="F1672" s="19" t="n"/>
      <c r="G1672" s="21">
        <f>IF(OR($B1672="",$E1672=""),"",IF($C1672="Sold",-ABS($E1672),IF($C1672="Adjustment",$E1672,ABS($E1672))))</f>
        <v/>
      </c>
    </row>
    <row r="1673">
      <c r="A1673" s="24" t="n"/>
      <c r="B1673" s="19" t="n"/>
      <c r="C1673" s="19" t="n"/>
      <c r="D1673" s="19" t="n"/>
      <c r="E1673" s="19" t="n"/>
      <c r="F1673" s="19" t="n"/>
      <c r="G1673" s="21">
        <f>IF(OR($B1673="",$E1673=""),"",IF($C1673="Sold",-ABS($E1673),IF($C1673="Adjustment",$E1673,ABS($E1673))))</f>
        <v/>
      </c>
    </row>
    <row r="1674">
      <c r="A1674" s="24" t="n"/>
      <c r="B1674" s="19" t="n"/>
      <c r="C1674" s="19" t="n"/>
      <c r="D1674" s="19" t="n"/>
      <c r="E1674" s="19" t="n"/>
      <c r="F1674" s="19" t="n"/>
      <c r="G1674" s="21">
        <f>IF(OR($B1674="",$E1674=""),"",IF($C1674="Sold",-ABS($E1674),IF($C1674="Adjustment",$E1674,ABS($E1674))))</f>
        <v/>
      </c>
    </row>
    <row r="1675">
      <c r="A1675" s="24" t="n"/>
      <c r="B1675" s="19" t="n"/>
      <c r="C1675" s="19" t="n"/>
      <c r="D1675" s="19" t="n"/>
      <c r="E1675" s="19" t="n"/>
      <c r="F1675" s="19" t="n"/>
      <c r="G1675" s="21">
        <f>IF(OR($B1675="",$E1675=""),"",IF($C1675="Sold",-ABS($E1675),IF($C1675="Adjustment",$E1675,ABS($E1675))))</f>
        <v/>
      </c>
    </row>
    <row r="1676">
      <c r="A1676" s="24" t="n"/>
      <c r="B1676" s="19" t="n"/>
      <c r="C1676" s="19" t="n"/>
      <c r="D1676" s="19" t="n"/>
      <c r="E1676" s="19" t="n"/>
      <c r="F1676" s="19" t="n"/>
      <c r="G1676" s="21">
        <f>IF(OR($B1676="",$E1676=""),"",IF($C1676="Sold",-ABS($E1676),IF($C1676="Adjustment",$E1676,ABS($E1676))))</f>
        <v/>
      </c>
    </row>
    <row r="1677">
      <c r="A1677" s="24" t="n"/>
      <c r="B1677" s="19" t="n"/>
      <c r="C1677" s="19" t="n"/>
      <c r="D1677" s="19" t="n"/>
      <c r="E1677" s="19" t="n"/>
      <c r="F1677" s="19" t="n"/>
      <c r="G1677" s="21">
        <f>IF(OR($B1677="",$E1677=""),"",IF($C1677="Sold",-ABS($E1677),IF($C1677="Adjustment",$E1677,ABS($E1677))))</f>
        <v/>
      </c>
    </row>
    <row r="1678">
      <c r="A1678" s="24" t="n"/>
      <c r="B1678" s="19" t="n"/>
      <c r="C1678" s="19" t="n"/>
      <c r="D1678" s="19" t="n"/>
      <c r="E1678" s="19" t="n"/>
      <c r="F1678" s="19" t="n"/>
      <c r="G1678" s="21">
        <f>IF(OR($B1678="",$E1678=""),"",IF($C1678="Sold",-ABS($E1678),IF($C1678="Adjustment",$E1678,ABS($E1678))))</f>
        <v/>
      </c>
    </row>
    <row r="1679">
      <c r="A1679" s="24" t="n"/>
      <c r="B1679" s="19" t="n"/>
      <c r="C1679" s="19" t="n"/>
      <c r="D1679" s="19" t="n"/>
      <c r="E1679" s="19" t="n"/>
      <c r="F1679" s="19" t="n"/>
      <c r="G1679" s="21">
        <f>IF(OR($B1679="",$E1679=""),"",IF($C1679="Sold",-ABS($E1679),IF($C1679="Adjustment",$E1679,ABS($E1679))))</f>
        <v/>
      </c>
    </row>
    <row r="1680">
      <c r="A1680" s="24" t="n"/>
      <c r="B1680" s="19" t="n"/>
      <c r="C1680" s="19" t="n"/>
      <c r="D1680" s="19" t="n"/>
      <c r="E1680" s="19" t="n"/>
      <c r="F1680" s="19" t="n"/>
      <c r="G1680" s="21">
        <f>IF(OR($B1680="",$E1680=""),"",IF($C1680="Sold",-ABS($E1680),IF($C1680="Adjustment",$E1680,ABS($E1680))))</f>
        <v/>
      </c>
    </row>
    <row r="1681">
      <c r="A1681" s="24" t="n"/>
      <c r="B1681" s="19" t="n"/>
      <c r="C1681" s="19" t="n"/>
      <c r="D1681" s="19" t="n"/>
      <c r="E1681" s="19" t="n"/>
      <c r="F1681" s="19" t="n"/>
      <c r="G1681" s="21">
        <f>IF(OR($B1681="",$E1681=""),"",IF($C1681="Sold",-ABS($E1681),IF($C1681="Adjustment",$E1681,ABS($E1681))))</f>
        <v/>
      </c>
    </row>
    <row r="1682">
      <c r="A1682" s="24" t="n"/>
      <c r="B1682" s="19" t="n"/>
      <c r="C1682" s="19" t="n"/>
      <c r="D1682" s="19" t="n"/>
      <c r="E1682" s="19" t="n"/>
      <c r="F1682" s="19" t="n"/>
      <c r="G1682" s="21">
        <f>IF(OR($B1682="",$E1682=""),"",IF($C1682="Sold",-ABS($E1682),IF($C1682="Adjustment",$E1682,ABS($E1682))))</f>
        <v/>
      </c>
    </row>
    <row r="1683">
      <c r="A1683" s="24" t="n"/>
      <c r="B1683" s="19" t="n"/>
      <c r="C1683" s="19" t="n"/>
      <c r="D1683" s="19" t="n"/>
      <c r="E1683" s="19" t="n"/>
      <c r="F1683" s="19" t="n"/>
      <c r="G1683" s="21">
        <f>IF(OR($B1683="",$E1683=""),"",IF($C1683="Sold",-ABS($E1683),IF($C1683="Adjustment",$E1683,ABS($E1683))))</f>
        <v/>
      </c>
    </row>
    <row r="1684">
      <c r="A1684" s="24" t="n"/>
      <c r="B1684" s="19" t="n"/>
      <c r="C1684" s="19" t="n"/>
      <c r="D1684" s="19" t="n"/>
      <c r="E1684" s="19" t="n"/>
      <c r="F1684" s="19" t="n"/>
      <c r="G1684" s="21">
        <f>IF(OR($B1684="",$E1684=""),"",IF($C1684="Sold",-ABS($E1684),IF($C1684="Adjustment",$E1684,ABS($E1684))))</f>
        <v/>
      </c>
    </row>
    <row r="1685">
      <c r="A1685" s="24" t="n"/>
      <c r="B1685" s="19" t="n"/>
      <c r="C1685" s="19" t="n"/>
      <c r="D1685" s="19" t="n"/>
      <c r="E1685" s="19" t="n"/>
      <c r="F1685" s="19" t="n"/>
      <c r="G1685" s="21">
        <f>IF(OR($B1685="",$E1685=""),"",IF($C1685="Sold",-ABS($E1685),IF($C1685="Adjustment",$E1685,ABS($E1685))))</f>
        <v/>
      </c>
    </row>
    <row r="1686">
      <c r="A1686" s="24" t="n"/>
      <c r="B1686" s="19" t="n"/>
      <c r="C1686" s="19" t="n"/>
      <c r="D1686" s="19" t="n"/>
      <c r="E1686" s="19" t="n"/>
      <c r="F1686" s="19" t="n"/>
      <c r="G1686" s="21">
        <f>IF(OR($B1686="",$E1686=""),"",IF($C1686="Sold",-ABS($E1686),IF($C1686="Adjustment",$E1686,ABS($E1686))))</f>
        <v/>
      </c>
    </row>
    <row r="1687">
      <c r="A1687" s="24" t="n"/>
      <c r="B1687" s="19" t="n"/>
      <c r="C1687" s="19" t="n"/>
      <c r="D1687" s="19" t="n"/>
      <c r="E1687" s="19" t="n"/>
      <c r="F1687" s="19" t="n"/>
      <c r="G1687" s="21">
        <f>IF(OR($B1687="",$E1687=""),"",IF($C1687="Sold",-ABS($E1687),IF($C1687="Adjustment",$E1687,ABS($E1687))))</f>
        <v/>
      </c>
    </row>
    <row r="1688">
      <c r="A1688" s="24" t="n"/>
      <c r="B1688" s="19" t="n"/>
      <c r="C1688" s="19" t="n"/>
      <c r="D1688" s="19" t="n"/>
      <c r="E1688" s="19" t="n"/>
      <c r="F1688" s="19" t="n"/>
      <c r="G1688" s="21">
        <f>IF(OR($B1688="",$E1688=""),"",IF($C1688="Sold",-ABS($E1688),IF($C1688="Adjustment",$E1688,ABS($E1688))))</f>
        <v/>
      </c>
    </row>
    <row r="1689">
      <c r="A1689" s="24" t="n"/>
      <c r="B1689" s="19" t="n"/>
      <c r="C1689" s="19" t="n"/>
      <c r="D1689" s="19" t="n"/>
      <c r="E1689" s="19" t="n"/>
      <c r="F1689" s="19" t="n"/>
      <c r="G1689" s="21">
        <f>IF(OR($B1689="",$E1689=""),"",IF($C1689="Sold",-ABS($E1689),IF($C1689="Adjustment",$E1689,ABS($E1689))))</f>
        <v/>
      </c>
    </row>
    <row r="1690">
      <c r="A1690" s="24" t="n"/>
      <c r="B1690" s="19" t="n"/>
      <c r="C1690" s="19" t="n"/>
      <c r="D1690" s="19" t="n"/>
      <c r="E1690" s="19" t="n"/>
      <c r="F1690" s="19" t="n"/>
      <c r="G1690" s="21">
        <f>IF(OR($B1690="",$E1690=""),"",IF($C1690="Sold",-ABS($E1690),IF($C1690="Adjustment",$E1690,ABS($E1690))))</f>
        <v/>
      </c>
    </row>
    <row r="1691">
      <c r="A1691" s="24" t="n"/>
      <c r="B1691" s="19" t="n"/>
      <c r="C1691" s="19" t="n"/>
      <c r="D1691" s="19" t="n"/>
      <c r="E1691" s="19" t="n"/>
      <c r="F1691" s="19" t="n"/>
      <c r="G1691" s="21">
        <f>IF(OR($B1691="",$E1691=""),"",IF($C1691="Sold",-ABS($E1691),IF($C1691="Adjustment",$E1691,ABS($E1691))))</f>
        <v/>
      </c>
    </row>
    <row r="1692">
      <c r="A1692" s="24" t="n"/>
      <c r="B1692" s="19" t="n"/>
      <c r="C1692" s="19" t="n"/>
      <c r="D1692" s="19" t="n"/>
      <c r="E1692" s="19" t="n"/>
      <c r="F1692" s="19" t="n"/>
      <c r="G1692" s="21">
        <f>IF(OR($B1692="",$E1692=""),"",IF($C1692="Sold",-ABS($E1692),IF($C1692="Adjustment",$E1692,ABS($E1692))))</f>
        <v/>
      </c>
    </row>
    <row r="1693">
      <c r="A1693" s="24" t="n"/>
      <c r="B1693" s="19" t="n"/>
      <c r="C1693" s="19" t="n"/>
      <c r="D1693" s="19" t="n"/>
      <c r="E1693" s="19" t="n"/>
      <c r="F1693" s="19" t="n"/>
      <c r="G1693" s="21">
        <f>IF(OR($B1693="",$E1693=""),"",IF($C1693="Sold",-ABS($E1693),IF($C1693="Adjustment",$E1693,ABS($E1693))))</f>
        <v/>
      </c>
    </row>
    <row r="1694">
      <c r="A1694" s="24" t="n"/>
      <c r="B1694" s="19" t="n"/>
      <c r="C1694" s="19" t="n"/>
      <c r="D1694" s="19" t="n"/>
      <c r="E1694" s="19" t="n"/>
      <c r="F1694" s="19" t="n"/>
      <c r="G1694" s="21">
        <f>IF(OR($B1694="",$E1694=""),"",IF($C1694="Sold",-ABS($E1694),IF($C1694="Adjustment",$E1694,ABS($E1694))))</f>
        <v/>
      </c>
    </row>
    <row r="1695">
      <c r="A1695" s="24" t="n"/>
      <c r="B1695" s="19" t="n"/>
      <c r="C1695" s="19" t="n"/>
      <c r="D1695" s="19" t="n"/>
      <c r="E1695" s="19" t="n"/>
      <c r="F1695" s="19" t="n"/>
      <c r="G1695" s="21">
        <f>IF(OR($B1695="",$E1695=""),"",IF($C1695="Sold",-ABS($E1695),IF($C1695="Adjustment",$E1695,ABS($E1695))))</f>
        <v/>
      </c>
    </row>
    <row r="1696">
      <c r="A1696" s="24" t="n"/>
      <c r="B1696" s="19" t="n"/>
      <c r="C1696" s="19" t="n"/>
      <c r="D1696" s="19" t="n"/>
      <c r="E1696" s="19" t="n"/>
      <c r="F1696" s="19" t="n"/>
      <c r="G1696" s="21">
        <f>IF(OR($B1696="",$E1696=""),"",IF($C1696="Sold",-ABS($E1696),IF($C1696="Adjustment",$E1696,ABS($E1696))))</f>
        <v/>
      </c>
    </row>
    <row r="1697">
      <c r="A1697" s="24" t="n"/>
      <c r="B1697" s="19" t="n"/>
      <c r="C1697" s="19" t="n"/>
      <c r="D1697" s="19" t="n"/>
      <c r="E1697" s="19" t="n"/>
      <c r="F1697" s="19" t="n"/>
      <c r="G1697" s="21">
        <f>IF(OR($B1697="",$E1697=""),"",IF($C1697="Sold",-ABS($E1697),IF($C1697="Adjustment",$E1697,ABS($E1697))))</f>
        <v/>
      </c>
    </row>
    <row r="1698">
      <c r="A1698" s="24" t="n"/>
      <c r="B1698" s="19" t="n"/>
      <c r="C1698" s="19" t="n"/>
      <c r="D1698" s="19" t="n"/>
      <c r="E1698" s="19" t="n"/>
      <c r="F1698" s="19" t="n"/>
      <c r="G1698" s="21">
        <f>IF(OR($B1698="",$E1698=""),"",IF($C1698="Sold",-ABS($E1698),IF($C1698="Adjustment",$E1698,ABS($E1698))))</f>
        <v/>
      </c>
    </row>
    <row r="1699">
      <c r="A1699" s="24" t="n"/>
      <c r="B1699" s="19" t="n"/>
      <c r="C1699" s="19" t="n"/>
      <c r="D1699" s="19" t="n"/>
      <c r="E1699" s="19" t="n"/>
      <c r="F1699" s="19" t="n"/>
      <c r="G1699" s="21">
        <f>IF(OR($B1699="",$E1699=""),"",IF($C1699="Sold",-ABS($E1699),IF($C1699="Adjustment",$E1699,ABS($E1699))))</f>
        <v/>
      </c>
    </row>
    <row r="1700">
      <c r="A1700" s="24" t="n"/>
      <c r="B1700" s="19" t="n"/>
      <c r="C1700" s="19" t="n"/>
      <c r="D1700" s="19" t="n"/>
      <c r="E1700" s="19" t="n"/>
      <c r="F1700" s="19" t="n"/>
      <c r="G1700" s="21">
        <f>IF(OR($B1700="",$E1700=""),"",IF($C1700="Sold",-ABS($E1700),IF($C1700="Adjustment",$E1700,ABS($E1700))))</f>
        <v/>
      </c>
    </row>
    <row r="1701">
      <c r="A1701" s="24" t="n"/>
      <c r="B1701" s="19" t="n"/>
      <c r="C1701" s="19" t="n"/>
      <c r="D1701" s="19" t="n"/>
      <c r="E1701" s="19" t="n"/>
      <c r="F1701" s="19" t="n"/>
      <c r="G1701" s="21">
        <f>IF(OR($B1701="",$E1701=""),"",IF($C1701="Sold",-ABS($E1701),IF($C1701="Adjustment",$E1701,ABS($E1701))))</f>
        <v/>
      </c>
    </row>
    <row r="1702">
      <c r="A1702" s="24" t="n"/>
      <c r="B1702" s="19" t="n"/>
      <c r="C1702" s="19" t="n"/>
      <c r="D1702" s="19" t="n"/>
      <c r="E1702" s="19" t="n"/>
      <c r="F1702" s="19" t="n"/>
      <c r="G1702" s="21">
        <f>IF(OR($B1702="",$E1702=""),"",IF($C1702="Sold",-ABS($E1702),IF($C1702="Adjustment",$E1702,ABS($E1702))))</f>
        <v/>
      </c>
    </row>
    <row r="1703">
      <c r="A1703" s="24" t="n"/>
      <c r="B1703" s="19" t="n"/>
      <c r="C1703" s="19" t="n"/>
      <c r="D1703" s="19" t="n"/>
      <c r="E1703" s="19" t="n"/>
      <c r="F1703" s="19" t="n"/>
      <c r="G1703" s="21">
        <f>IF(OR($B1703="",$E1703=""),"",IF($C1703="Sold",-ABS($E1703),IF($C1703="Adjustment",$E1703,ABS($E1703))))</f>
        <v/>
      </c>
    </row>
    <row r="1704">
      <c r="A1704" s="24" t="n"/>
      <c r="B1704" s="19" t="n"/>
      <c r="C1704" s="19" t="n"/>
      <c r="D1704" s="19" t="n"/>
      <c r="E1704" s="19" t="n"/>
      <c r="F1704" s="19" t="n"/>
      <c r="G1704" s="21">
        <f>IF(OR($B1704="",$E1704=""),"",IF($C1704="Sold",-ABS($E1704),IF($C1704="Adjustment",$E1704,ABS($E1704))))</f>
        <v/>
      </c>
    </row>
    <row r="1705">
      <c r="A1705" s="24" t="n"/>
      <c r="B1705" s="19" t="n"/>
      <c r="C1705" s="19" t="n"/>
      <c r="D1705" s="19" t="n"/>
      <c r="E1705" s="19" t="n"/>
      <c r="F1705" s="19" t="n"/>
      <c r="G1705" s="21">
        <f>IF(OR($B1705="",$E1705=""),"",IF($C1705="Sold",-ABS($E1705),IF($C1705="Adjustment",$E1705,ABS($E1705))))</f>
        <v/>
      </c>
    </row>
    <row r="1706">
      <c r="A1706" s="24" t="n"/>
      <c r="B1706" s="19" t="n"/>
      <c r="C1706" s="19" t="n"/>
      <c r="D1706" s="19" t="n"/>
      <c r="E1706" s="19" t="n"/>
      <c r="F1706" s="19" t="n"/>
      <c r="G1706" s="21">
        <f>IF(OR($B1706="",$E1706=""),"",IF($C1706="Sold",-ABS($E1706),IF($C1706="Adjustment",$E1706,ABS($E1706))))</f>
        <v/>
      </c>
    </row>
    <row r="1707">
      <c r="A1707" s="24" t="n"/>
      <c r="B1707" s="19" t="n"/>
      <c r="C1707" s="19" t="n"/>
      <c r="D1707" s="19" t="n"/>
      <c r="E1707" s="19" t="n"/>
      <c r="F1707" s="19" t="n"/>
      <c r="G1707" s="21">
        <f>IF(OR($B1707="",$E1707=""),"",IF($C1707="Sold",-ABS($E1707),IF($C1707="Adjustment",$E1707,ABS($E1707))))</f>
        <v/>
      </c>
    </row>
    <row r="1708">
      <c r="A1708" s="24" t="n"/>
      <c r="B1708" s="19" t="n"/>
      <c r="C1708" s="19" t="n"/>
      <c r="D1708" s="19" t="n"/>
      <c r="E1708" s="19" t="n"/>
      <c r="F1708" s="19" t="n"/>
      <c r="G1708" s="21">
        <f>IF(OR($B1708="",$E1708=""),"",IF($C1708="Sold",-ABS($E1708),IF($C1708="Adjustment",$E1708,ABS($E1708))))</f>
        <v/>
      </c>
    </row>
    <row r="1709">
      <c r="A1709" s="24" t="n"/>
      <c r="B1709" s="19" t="n"/>
      <c r="C1709" s="19" t="n"/>
      <c r="D1709" s="19" t="n"/>
      <c r="E1709" s="19" t="n"/>
      <c r="F1709" s="19" t="n"/>
      <c r="G1709" s="21">
        <f>IF(OR($B1709="",$E1709=""),"",IF($C1709="Sold",-ABS($E1709),IF($C1709="Adjustment",$E1709,ABS($E1709))))</f>
        <v/>
      </c>
    </row>
    <row r="1710">
      <c r="A1710" s="24" t="n"/>
      <c r="B1710" s="19" t="n"/>
      <c r="C1710" s="19" t="n"/>
      <c r="D1710" s="19" t="n"/>
      <c r="E1710" s="19" t="n"/>
      <c r="F1710" s="19" t="n"/>
      <c r="G1710" s="21">
        <f>IF(OR($B1710="",$E1710=""),"",IF($C1710="Sold",-ABS($E1710),IF($C1710="Adjustment",$E1710,ABS($E1710))))</f>
        <v/>
      </c>
    </row>
    <row r="1711">
      <c r="A1711" s="24" t="n"/>
      <c r="B1711" s="19" t="n"/>
      <c r="C1711" s="19" t="n"/>
      <c r="D1711" s="19" t="n"/>
      <c r="E1711" s="19" t="n"/>
      <c r="F1711" s="19" t="n"/>
      <c r="G1711" s="21">
        <f>IF(OR($B1711="",$E1711=""),"",IF($C1711="Sold",-ABS($E1711),IF($C1711="Adjustment",$E1711,ABS($E1711))))</f>
        <v/>
      </c>
    </row>
    <row r="1712">
      <c r="A1712" s="24" t="n"/>
      <c r="B1712" s="19" t="n"/>
      <c r="C1712" s="19" t="n"/>
      <c r="D1712" s="19" t="n"/>
      <c r="E1712" s="19" t="n"/>
      <c r="F1712" s="19" t="n"/>
      <c r="G1712" s="21">
        <f>IF(OR($B1712="",$E1712=""),"",IF($C1712="Sold",-ABS($E1712),IF($C1712="Adjustment",$E1712,ABS($E1712))))</f>
        <v/>
      </c>
    </row>
    <row r="1713">
      <c r="A1713" s="24" t="n"/>
      <c r="B1713" s="19" t="n"/>
      <c r="C1713" s="19" t="n"/>
      <c r="D1713" s="19" t="n"/>
      <c r="E1713" s="19" t="n"/>
      <c r="F1713" s="19" t="n"/>
      <c r="G1713" s="21">
        <f>IF(OR($B1713="",$E1713=""),"",IF($C1713="Sold",-ABS($E1713),IF($C1713="Adjustment",$E1713,ABS($E1713))))</f>
        <v/>
      </c>
    </row>
    <row r="1714">
      <c r="A1714" s="24" t="n"/>
      <c r="B1714" s="19" t="n"/>
      <c r="C1714" s="19" t="n"/>
      <c r="D1714" s="19" t="n"/>
      <c r="E1714" s="19" t="n"/>
      <c r="F1714" s="19" t="n"/>
      <c r="G1714" s="21">
        <f>IF(OR($B1714="",$E1714=""),"",IF($C1714="Sold",-ABS($E1714),IF($C1714="Adjustment",$E1714,ABS($E1714))))</f>
        <v/>
      </c>
    </row>
    <row r="1715">
      <c r="A1715" s="24" t="n"/>
      <c r="B1715" s="19" t="n"/>
      <c r="C1715" s="19" t="n"/>
      <c r="D1715" s="19" t="n"/>
      <c r="E1715" s="19" t="n"/>
      <c r="F1715" s="19" t="n"/>
      <c r="G1715" s="21">
        <f>IF(OR($B1715="",$E1715=""),"",IF($C1715="Sold",-ABS($E1715),IF($C1715="Adjustment",$E1715,ABS($E1715))))</f>
        <v/>
      </c>
    </row>
    <row r="1716">
      <c r="A1716" s="24" t="n"/>
      <c r="B1716" s="19" t="n"/>
      <c r="C1716" s="19" t="n"/>
      <c r="D1716" s="19" t="n"/>
      <c r="E1716" s="19" t="n"/>
      <c r="F1716" s="19" t="n"/>
      <c r="G1716" s="21">
        <f>IF(OR($B1716="",$E1716=""),"",IF($C1716="Sold",-ABS($E1716),IF($C1716="Adjustment",$E1716,ABS($E1716))))</f>
        <v/>
      </c>
    </row>
    <row r="1717">
      <c r="A1717" s="24" t="n"/>
      <c r="B1717" s="19" t="n"/>
      <c r="C1717" s="19" t="n"/>
      <c r="D1717" s="19" t="n"/>
      <c r="E1717" s="19" t="n"/>
      <c r="F1717" s="19" t="n"/>
      <c r="G1717" s="21">
        <f>IF(OR($B1717="",$E1717=""),"",IF($C1717="Sold",-ABS($E1717),IF($C1717="Adjustment",$E1717,ABS($E1717))))</f>
        <v/>
      </c>
    </row>
    <row r="1718">
      <c r="A1718" s="24" t="n"/>
      <c r="B1718" s="19" t="n"/>
      <c r="C1718" s="19" t="n"/>
      <c r="D1718" s="19" t="n"/>
      <c r="E1718" s="19" t="n"/>
      <c r="F1718" s="19" t="n"/>
      <c r="G1718" s="21">
        <f>IF(OR($B1718="",$E1718=""),"",IF($C1718="Sold",-ABS($E1718),IF($C1718="Adjustment",$E1718,ABS($E1718))))</f>
        <v/>
      </c>
    </row>
    <row r="1719">
      <c r="A1719" s="24" t="n"/>
      <c r="B1719" s="19" t="n"/>
      <c r="C1719" s="19" t="n"/>
      <c r="D1719" s="19" t="n"/>
      <c r="E1719" s="19" t="n"/>
      <c r="F1719" s="19" t="n"/>
      <c r="G1719" s="21">
        <f>IF(OR($B1719="",$E1719=""),"",IF($C1719="Sold",-ABS($E1719),IF($C1719="Adjustment",$E1719,ABS($E1719))))</f>
        <v/>
      </c>
    </row>
    <row r="1720">
      <c r="A1720" s="24" t="n"/>
      <c r="B1720" s="19" t="n"/>
      <c r="C1720" s="19" t="n"/>
      <c r="D1720" s="19" t="n"/>
      <c r="E1720" s="19" t="n"/>
      <c r="F1720" s="19" t="n"/>
      <c r="G1720" s="21">
        <f>IF(OR($B1720="",$E1720=""),"",IF($C1720="Sold",-ABS($E1720),IF($C1720="Adjustment",$E1720,ABS($E1720))))</f>
        <v/>
      </c>
    </row>
    <row r="1721">
      <c r="A1721" s="24" t="n"/>
      <c r="B1721" s="19" t="n"/>
      <c r="C1721" s="19" t="n"/>
      <c r="D1721" s="19" t="n"/>
      <c r="E1721" s="19" t="n"/>
      <c r="F1721" s="19" t="n"/>
      <c r="G1721" s="21">
        <f>IF(OR($B1721="",$E1721=""),"",IF($C1721="Sold",-ABS($E1721),IF($C1721="Adjustment",$E1721,ABS($E1721))))</f>
        <v/>
      </c>
    </row>
    <row r="1722">
      <c r="A1722" s="24" t="n"/>
      <c r="B1722" s="19" t="n"/>
      <c r="C1722" s="19" t="n"/>
      <c r="D1722" s="19" t="n"/>
      <c r="E1722" s="19" t="n"/>
      <c r="F1722" s="19" t="n"/>
      <c r="G1722" s="21">
        <f>IF(OR($B1722="",$E1722=""),"",IF($C1722="Sold",-ABS($E1722),IF($C1722="Adjustment",$E1722,ABS($E1722))))</f>
        <v/>
      </c>
    </row>
    <row r="1723">
      <c r="A1723" s="24" t="n"/>
      <c r="B1723" s="19" t="n"/>
      <c r="C1723" s="19" t="n"/>
      <c r="D1723" s="19" t="n"/>
      <c r="E1723" s="19" t="n"/>
      <c r="F1723" s="19" t="n"/>
      <c r="G1723" s="21">
        <f>IF(OR($B1723="",$E1723=""),"",IF($C1723="Sold",-ABS($E1723),IF($C1723="Adjustment",$E1723,ABS($E1723))))</f>
        <v/>
      </c>
    </row>
    <row r="1724">
      <c r="A1724" s="24" t="n"/>
      <c r="B1724" s="19" t="n"/>
      <c r="C1724" s="19" t="n"/>
      <c r="D1724" s="19" t="n"/>
      <c r="E1724" s="19" t="n"/>
      <c r="F1724" s="19" t="n"/>
      <c r="G1724" s="21">
        <f>IF(OR($B1724="",$E1724=""),"",IF($C1724="Sold",-ABS($E1724),IF($C1724="Adjustment",$E1724,ABS($E1724))))</f>
        <v/>
      </c>
    </row>
    <row r="1725">
      <c r="A1725" s="24" t="n"/>
      <c r="B1725" s="19" t="n"/>
      <c r="C1725" s="19" t="n"/>
      <c r="D1725" s="19" t="n"/>
      <c r="E1725" s="19" t="n"/>
      <c r="F1725" s="19" t="n"/>
      <c r="G1725" s="21">
        <f>IF(OR($B1725="",$E1725=""),"",IF($C1725="Sold",-ABS($E1725),IF($C1725="Adjustment",$E1725,ABS($E1725))))</f>
        <v/>
      </c>
    </row>
    <row r="1726">
      <c r="A1726" s="24" t="n"/>
      <c r="B1726" s="19" t="n"/>
      <c r="C1726" s="19" t="n"/>
      <c r="D1726" s="19" t="n"/>
      <c r="E1726" s="19" t="n"/>
      <c r="F1726" s="19" t="n"/>
      <c r="G1726" s="21">
        <f>IF(OR($B1726="",$E1726=""),"",IF($C1726="Sold",-ABS($E1726),IF($C1726="Adjustment",$E1726,ABS($E1726))))</f>
        <v/>
      </c>
    </row>
    <row r="1727">
      <c r="A1727" s="24" t="n"/>
      <c r="B1727" s="19" t="n"/>
      <c r="C1727" s="19" t="n"/>
      <c r="D1727" s="19" t="n"/>
      <c r="E1727" s="19" t="n"/>
      <c r="F1727" s="19" t="n"/>
      <c r="G1727" s="21">
        <f>IF(OR($B1727="",$E1727=""),"",IF($C1727="Sold",-ABS($E1727),IF($C1727="Adjustment",$E1727,ABS($E1727))))</f>
        <v/>
      </c>
    </row>
    <row r="1728">
      <c r="A1728" s="24" t="n"/>
      <c r="B1728" s="19" t="n"/>
      <c r="C1728" s="19" t="n"/>
      <c r="D1728" s="19" t="n"/>
      <c r="E1728" s="19" t="n"/>
      <c r="F1728" s="19" t="n"/>
      <c r="G1728" s="21">
        <f>IF(OR($B1728="",$E1728=""),"",IF($C1728="Sold",-ABS($E1728),IF($C1728="Adjustment",$E1728,ABS($E1728))))</f>
        <v/>
      </c>
    </row>
    <row r="1729">
      <c r="A1729" s="24" t="n"/>
      <c r="B1729" s="19" t="n"/>
      <c r="C1729" s="19" t="n"/>
      <c r="D1729" s="19" t="n"/>
      <c r="E1729" s="19" t="n"/>
      <c r="F1729" s="19" t="n"/>
      <c r="G1729" s="21">
        <f>IF(OR($B1729="",$E1729=""),"",IF($C1729="Sold",-ABS($E1729),IF($C1729="Adjustment",$E1729,ABS($E1729))))</f>
        <v/>
      </c>
    </row>
    <row r="1730">
      <c r="A1730" s="24" t="n"/>
      <c r="B1730" s="19" t="n"/>
      <c r="C1730" s="19" t="n"/>
      <c r="D1730" s="19" t="n"/>
      <c r="E1730" s="19" t="n"/>
      <c r="F1730" s="19" t="n"/>
      <c r="G1730" s="21">
        <f>IF(OR($B1730="",$E1730=""),"",IF($C1730="Sold",-ABS($E1730),IF($C1730="Adjustment",$E1730,ABS($E1730))))</f>
        <v/>
      </c>
    </row>
    <row r="1731">
      <c r="A1731" s="24" t="n"/>
      <c r="B1731" s="19" t="n"/>
      <c r="C1731" s="19" t="n"/>
      <c r="D1731" s="19" t="n"/>
      <c r="E1731" s="19" t="n"/>
      <c r="F1731" s="19" t="n"/>
      <c r="G1731" s="21">
        <f>IF(OR($B1731="",$E1731=""),"",IF($C1731="Sold",-ABS($E1731),IF($C1731="Adjustment",$E1731,ABS($E1731))))</f>
        <v/>
      </c>
    </row>
    <row r="1732">
      <c r="A1732" s="24" t="n"/>
      <c r="B1732" s="19" t="n"/>
      <c r="C1732" s="19" t="n"/>
      <c r="D1732" s="19" t="n"/>
      <c r="E1732" s="19" t="n"/>
      <c r="F1732" s="19" t="n"/>
      <c r="G1732" s="21">
        <f>IF(OR($B1732="",$E1732=""),"",IF($C1732="Sold",-ABS($E1732),IF($C1732="Adjustment",$E1732,ABS($E1732))))</f>
        <v/>
      </c>
    </row>
    <row r="1733">
      <c r="A1733" s="24" t="n"/>
      <c r="B1733" s="19" t="n"/>
      <c r="C1733" s="19" t="n"/>
      <c r="D1733" s="19" t="n"/>
      <c r="E1733" s="19" t="n"/>
      <c r="F1733" s="19" t="n"/>
      <c r="G1733" s="21">
        <f>IF(OR($B1733="",$E1733=""),"",IF($C1733="Sold",-ABS($E1733),IF($C1733="Adjustment",$E1733,ABS($E1733))))</f>
        <v/>
      </c>
    </row>
    <row r="1734">
      <c r="A1734" s="24" t="n"/>
      <c r="B1734" s="19" t="n"/>
      <c r="C1734" s="19" t="n"/>
      <c r="D1734" s="19" t="n"/>
      <c r="E1734" s="19" t="n"/>
      <c r="F1734" s="19" t="n"/>
      <c r="G1734" s="21">
        <f>IF(OR($B1734="",$E1734=""),"",IF($C1734="Sold",-ABS($E1734),IF($C1734="Adjustment",$E1734,ABS($E1734))))</f>
        <v/>
      </c>
    </row>
    <row r="1735">
      <c r="A1735" s="24" t="n"/>
      <c r="B1735" s="19" t="n"/>
      <c r="C1735" s="19" t="n"/>
      <c r="D1735" s="19" t="n"/>
      <c r="E1735" s="19" t="n"/>
      <c r="F1735" s="19" t="n"/>
      <c r="G1735" s="21">
        <f>IF(OR($B1735="",$E1735=""),"",IF($C1735="Sold",-ABS($E1735),IF($C1735="Adjustment",$E1735,ABS($E1735))))</f>
        <v/>
      </c>
    </row>
    <row r="1736">
      <c r="A1736" s="24" t="n"/>
      <c r="B1736" s="19" t="n"/>
      <c r="C1736" s="19" t="n"/>
      <c r="D1736" s="19" t="n"/>
      <c r="E1736" s="19" t="n"/>
      <c r="F1736" s="19" t="n"/>
      <c r="G1736" s="21">
        <f>IF(OR($B1736="",$E1736=""),"",IF($C1736="Sold",-ABS($E1736),IF($C1736="Adjustment",$E1736,ABS($E1736))))</f>
        <v/>
      </c>
    </row>
    <row r="1737">
      <c r="A1737" s="24" t="n"/>
      <c r="B1737" s="19" t="n"/>
      <c r="C1737" s="19" t="n"/>
      <c r="D1737" s="19" t="n"/>
      <c r="E1737" s="19" t="n"/>
      <c r="F1737" s="19" t="n"/>
      <c r="G1737" s="21">
        <f>IF(OR($B1737="",$E1737=""),"",IF($C1737="Sold",-ABS($E1737),IF($C1737="Adjustment",$E1737,ABS($E1737))))</f>
        <v/>
      </c>
    </row>
    <row r="1738">
      <c r="A1738" s="24" t="n"/>
      <c r="B1738" s="19" t="n"/>
      <c r="C1738" s="19" t="n"/>
      <c r="D1738" s="19" t="n"/>
      <c r="E1738" s="19" t="n"/>
      <c r="F1738" s="19" t="n"/>
      <c r="G1738" s="21">
        <f>IF(OR($B1738="",$E1738=""),"",IF($C1738="Sold",-ABS($E1738),IF($C1738="Adjustment",$E1738,ABS($E1738))))</f>
        <v/>
      </c>
    </row>
    <row r="1739">
      <c r="A1739" s="24" t="n"/>
      <c r="B1739" s="19" t="n"/>
      <c r="C1739" s="19" t="n"/>
      <c r="D1739" s="19" t="n"/>
      <c r="E1739" s="19" t="n"/>
      <c r="F1739" s="19" t="n"/>
      <c r="G1739" s="21">
        <f>IF(OR($B1739="",$E1739=""),"",IF($C1739="Sold",-ABS($E1739),IF($C1739="Adjustment",$E1739,ABS($E1739))))</f>
        <v/>
      </c>
    </row>
    <row r="1740">
      <c r="A1740" s="24" t="n"/>
      <c r="B1740" s="19" t="n"/>
      <c r="C1740" s="19" t="n"/>
      <c r="D1740" s="19" t="n"/>
      <c r="E1740" s="19" t="n"/>
      <c r="F1740" s="19" t="n"/>
      <c r="G1740" s="21">
        <f>IF(OR($B1740="",$E1740=""),"",IF($C1740="Sold",-ABS($E1740),IF($C1740="Adjustment",$E1740,ABS($E1740))))</f>
        <v/>
      </c>
    </row>
    <row r="1741">
      <c r="A1741" s="24" t="n"/>
      <c r="B1741" s="19" t="n"/>
      <c r="C1741" s="19" t="n"/>
      <c r="D1741" s="19" t="n"/>
      <c r="E1741" s="19" t="n"/>
      <c r="F1741" s="19" t="n"/>
      <c r="G1741" s="21">
        <f>IF(OR($B1741="",$E1741=""),"",IF($C1741="Sold",-ABS($E1741),IF($C1741="Adjustment",$E1741,ABS($E1741))))</f>
        <v/>
      </c>
    </row>
    <row r="1742">
      <c r="A1742" s="24" t="n"/>
      <c r="B1742" s="19" t="n"/>
      <c r="C1742" s="19" t="n"/>
      <c r="D1742" s="19" t="n"/>
      <c r="E1742" s="19" t="n"/>
      <c r="F1742" s="19" t="n"/>
      <c r="G1742" s="21">
        <f>IF(OR($B1742="",$E1742=""),"",IF($C1742="Sold",-ABS($E1742),IF($C1742="Adjustment",$E1742,ABS($E1742))))</f>
        <v/>
      </c>
    </row>
    <row r="1743">
      <c r="A1743" s="24" t="n"/>
      <c r="B1743" s="19" t="n"/>
      <c r="C1743" s="19" t="n"/>
      <c r="D1743" s="19" t="n"/>
      <c r="E1743" s="19" t="n"/>
      <c r="F1743" s="19" t="n"/>
      <c r="G1743" s="21">
        <f>IF(OR($B1743="",$E1743=""),"",IF($C1743="Sold",-ABS($E1743),IF($C1743="Adjustment",$E1743,ABS($E1743))))</f>
        <v/>
      </c>
    </row>
    <row r="1744">
      <c r="A1744" s="24" t="n"/>
      <c r="B1744" s="19" t="n"/>
      <c r="C1744" s="19" t="n"/>
      <c r="D1744" s="19" t="n"/>
      <c r="E1744" s="19" t="n"/>
      <c r="F1744" s="19" t="n"/>
      <c r="G1744" s="21">
        <f>IF(OR($B1744="",$E1744=""),"",IF($C1744="Sold",-ABS($E1744),IF($C1744="Adjustment",$E1744,ABS($E1744))))</f>
        <v/>
      </c>
    </row>
    <row r="1745">
      <c r="A1745" s="24" t="n"/>
      <c r="B1745" s="19" t="n"/>
      <c r="C1745" s="19" t="n"/>
      <c r="D1745" s="19" t="n"/>
      <c r="E1745" s="19" t="n"/>
      <c r="F1745" s="19" t="n"/>
      <c r="G1745" s="21">
        <f>IF(OR($B1745="",$E1745=""),"",IF($C1745="Sold",-ABS($E1745),IF($C1745="Adjustment",$E1745,ABS($E1745))))</f>
        <v/>
      </c>
    </row>
    <row r="1746">
      <c r="A1746" s="24" t="n"/>
      <c r="B1746" s="19" t="n"/>
      <c r="C1746" s="19" t="n"/>
      <c r="D1746" s="19" t="n"/>
      <c r="E1746" s="19" t="n"/>
      <c r="F1746" s="19" t="n"/>
      <c r="G1746" s="21">
        <f>IF(OR($B1746="",$E1746=""),"",IF($C1746="Sold",-ABS($E1746),IF($C1746="Adjustment",$E1746,ABS($E1746))))</f>
        <v/>
      </c>
    </row>
    <row r="1747">
      <c r="A1747" s="24" t="n"/>
      <c r="B1747" s="19" t="n"/>
      <c r="C1747" s="19" t="n"/>
      <c r="D1747" s="19" t="n"/>
      <c r="E1747" s="19" t="n"/>
      <c r="F1747" s="19" t="n"/>
      <c r="G1747" s="21">
        <f>IF(OR($B1747="",$E1747=""),"",IF($C1747="Sold",-ABS($E1747),IF($C1747="Adjustment",$E1747,ABS($E1747))))</f>
        <v/>
      </c>
    </row>
    <row r="1748">
      <c r="A1748" s="24" t="n"/>
      <c r="B1748" s="19" t="n"/>
      <c r="C1748" s="19" t="n"/>
      <c r="D1748" s="19" t="n"/>
      <c r="E1748" s="19" t="n"/>
      <c r="F1748" s="19" t="n"/>
      <c r="G1748" s="21">
        <f>IF(OR($B1748="",$E1748=""),"",IF($C1748="Sold",-ABS($E1748),IF($C1748="Adjustment",$E1748,ABS($E1748))))</f>
        <v/>
      </c>
    </row>
    <row r="1749">
      <c r="A1749" s="24" t="n"/>
      <c r="B1749" s="19" t="n"/>
      <c r="C1749" s="19" t="n"/>
      <c r="D1749" s="19" t="n"/>
      <c r="E1749" s="19" t="n"/>
      <c r="F1749" s="19" t="n"/>
      <c r="G1749" s="21">
        <f>IF(OR($B1749="",$E1749=""),"",IF($C1749="Sold",-ABS($E1749),IF($C1749="Adjustment",$E1749,ABS($E1749))))</f>
        <v/>
      </c>
    </row>
    <row r="1750">
      <c r="A1750" s="24" t="n"/>
      <c r="B1750" s="19" t="n"/>
      <c r="C1750" s="19" t="n"/>
      <c r="D1750" s="19" t="n"/>
      <c r="E1750" s="19" t="n"/>
      <c r="F1750" s="19" t="n"/>
      <c r="G1750" s="21">
        <f>IF(OR($B1750="",$E1750=""),"",IF($C1750="Sold",-ABS($E1750),IF($C1750="Adjustment",$E1750,ABS($E1750))))</f>
        <v/>
      </c>
    </row>
    <row r="1751">
      <c r="A1751" s="24" t="n"/>
      <c r="B1751" s="19" t="n"/>
      <c r="C1751" s="19" t="n"/>
      <c r="D1751" s="19" t="n"/>
      <c r="E1751" s="19" t="n"/>
      <c r="F1751" s="19" t="n"/>
      <c r="G1751" s="21">
        <f>IF(OR($B1751="",$E1751=""),"",IF($C1751="Sold",-ABS($E1751),IF($C1751="Adjustment",$E1751,ABS($E1751))))</f>
        <v/>
      </c>
    </row>
    <row r="1752">
      <c r="A1752" s="24" t="n"/>
      <c r="B1752" s="19" t="n"/>
      <c r="C1752" s="19" t="n"/>
      <c r="D1752" s="19" t="n"/>
      <c r="E1752" s="19" t="n"/>
      <c r="F1752" s="19" t="n"/>
      <c r="G1752" s="21">
        <f>IF(OR($B1752="",$E1752=""),"",IF($C1752="Sold",-ABS($E1752),IF($C1752="Adjustment",$E1752,ABS($E1752))))</f>
        <v/>
      </c>
    </row>
    <row r="1753">
      <c r="A1753" s="24" t="n"/>
      <c r="B1753" s="19" t="n"/>
      <c r="C1753" s="19" t="n"/>
      <c r="D1753" s="19" t="n"/>
      <c r="E1753" s="19" t="n"/>
      <c r="F1753" s="19" t="n"/>
      <c r="G1753" s="21">
        <f>IF(OR($B1753="",$E1753=""),"",IF($C1753="Sold",-ABS($E1753),IF($C1753="Adjustment",$E1753,ABS($E1753))))</f>
        <v/>
      </c>
    </row>
    <row r="1754">
      <c r="A1754" s="24" t="n"/>
      <c r="B1754" s="19" t="n"/>
      <c r="C1754" s="19" t="n"/>
      <c r="D1754" s="19" t="n"/>
      <c r="E1754" s="19" t="n"/>
      <c r="F1754" s="19" t="n"/>
      <c r="G1754" s="21">
        <f>IF(OR($B1754="",$E1754=""),"",IF($C1754="Sold",-ABS($E1754),IF($C1754="Adjustment",$E1754,ABS($E1754))))</f>
        <v/>
      </c>
    </row>
    <row r="1755">
      <c r="A1755" s="24" t="n"/>
      <c r="B1755" s="19" t="n"/>
      <c r="C1755" s="19" t="n"/>
      <c r="D1755" s="19" t="n"/>
      <c r="E1755" s="19" t="n"/>
      <c r="F1755" s="19" t="n"/>
      <c r="G1755" s="21">
        <f>IF(OR($B1755="",$E1755=""),"",IF($C1755="Sold",-ABS($E1755),IF($C1755="Adjustment",$E1755,ABS($E1755))))</f>
        <v/>
      </c>
    </row>
    <row r="1756">
      <c r="A1756" s="24" t="n"/>
      <c r="B1756" s="19" t="n"/>
      <c r="C1756" s="19" t="n"/>
      <c r="D1756" s="19" t="n"/>
      <c r="E1756" s="19" t="n"/>
      <c r="F1756" s="19" t="n"/>
      <c r="G1756" s="21">
        <f>IF(OR($B1756="",$E1756=""),"",IF($C1756="Sold",-ABS($E1756),IF($C1756="Adjustment",$E1756,ABS($E1756))))</f>
        <v/>
      </c>
    </row>
    <row r="1757">
      <c r="A1757" s="24" t="n"/>
      <c r="B1757" s="19" t="n"/>
      <c r="C1757" s="19" t="n"/>
      <c r="D1757" s="19" t="n"/>
      <c r="E1757" s="19" t="n"/>
      <c r="F1757" s="19" t="n"/>
      <c r="G1757" s="21">
        <f>IF(OR($B1757="",$E1757=""),"",IF($C1757="Sold",-ABS($E1757),IF($C1757="Adjustment",$E1757,ABS($E1757))))</f>
        <v/>
      </c>
    </row>
    <row r="1758">
      <c r="A1758" s="24" t="n"/>
      <c r="B1758" s="19" t="n"/>
      <c r="C1758" s="19" t="n"/>
      <c r="D1758" s="19" t="n"/>
      <c r="E1758" s="19" t="n"/>
      <c r="F1758" s="19" t="n"/>
      <c r="G1758" s="21">
        <f>IF(OR($B1758="",$E1758=""),"",IF($C1758="Sold",-ABS($E1758),IF($C1758="Adjustment",$E1758,ABS($E1758))))</f>
        <v/>
      </c>
    </row>
    <row r="1759">
      <c r="A1759" s="24" t="n"/>
      <c r="B1759" s="19" t="n"/>
      <c r="C1759" s="19" t="n"/>
      <c r="D1759" s="19" t="n"/>
      <c r="E1759" s="19" t="n"/>
      <c r="F1759" s="19" t="n"/>
      <c r="G1759" s="21">
        <f>IF(OR($B1759="",$E1759=""),"",IF($C1759="Sold",-ABS($E1759),IF($C1759="Adjustment",$E1759,ABS($E1759))))</f>
        <v/>
      </c>
    </row>
    <row r="1760">
      <c r="A1760" s="24" t="n"/>
      <c r="B1760" s="19" t="n"/>
      <c r="C1760" s="19" t="n"/>
      <c r="D1760" s="19" t="n"/>
      <c r="E1760" s="19" t="n"/>
      <c r="F1760" s="19" t="n"/>
      <c r="G1760" s="21">
        <f>IF(OR($B1760="",$E1760=""),"",IF($C1760="Sold",-ABS($E1760),IF($C1760="Adjustment",$E1760,ABS($E1760))))</f>
        <v/>
      </c>
    </row>
    <row r="1761">
      <c r="A1761" s="24" t="n"/>
      <c r="B1761" s="19" t="n"/>
      <c r="C1761" s="19" t="n"/>
      <c r="D1761" s="19" t="n"/>
      <c r="E1761" s="19" t="n"/>
      <c r="F1761" s="19" t="n"/>
      <c r="G1761" s="21">
        <f>IF(OR($B1761="",$E1761=""),"",IF($C1761="Sold",-ABS($E1761),IF($C1761="Adjustment",$E1761,ABS($E1761))))</f>
        <v/>
      </c>
    </row>
    <row r="1762">
      <c r="A1762" s="24" t="n"/>
      <c r="B1762" s="19" t="n"/>
      <c r="C1762" s="19" t="n"/>
      <c r="D1762" s="19" t="n"/>
      <c r="E1762" s="19" t="n"/>
      <c r="F1762" s="19" t="n"/>
      <c r="G1762" s="21">
        <f>IF(OR($B1762="",$E1762=""),"",IF($C1762="Sold",-ABS($E1762),IF($C1762="Adjustment",$E1762,ABS($E1762))))</f>
        <v/>
      </c>
    </row>
    <row r="1763">
      <c r="A1763" s="24" t="n"/>
      <c r="B1763" s="19" t="n"/>
      <c r="C1763" s="19" t="n"/>
      <c r="D1763" s="19" t="n"/>
      <c r="E1763" s="19" t="n"/>
      <c r="F1763" s="19" t="n"/>
      <c r="G1763" s="21">
        <f>IF(OR($B1763="",$E1763=""),"",IF($C1763="Sold",-ABS($E1763),IF($C1763="Adjustment",$E1763,ABS($E1763))))</f>
        <v/>
      </c>
    </row>
    <row r="1764">
      <c r="A1764" s="24" t="n"/>
      <c r="B1764" s="19" t="n"/>
      <c r="C1764" s="19" t="n"/>
      <c r="D1764" s="19" t="n"/>
      <c r="E1764" s="19" t="n"/>
      <c r="F1764" s="19" t="n"/>
      <c r="G1764" s="21">
        <f>IF(OR($B1764="",$E1764=""),"",IF($C1764="Sold",-ABS($E1764),IF($C1764="Adjustment",$E1764,ABS($E1764))))</f>
        <v/>
      </c>
    </row>
    <row r="1765">
      <c r="A1765" s="24" t="n"/>
      <c r="B1765" s="19" t="n"/>
      <c r="C1765" s="19" t="n"/>
      <c r="D1765" s="19" t="n"/>
      <c r="E1765" s="19" t="n"/>
      <c r="F1765" s="19" t="n"/>
      <c r="G1765" s="21">
        <f>IF(OR($B1765="",$E1765=""),"",IF($C1765="Sold",-ABS($E1765),IF($C1765="Adjustment",$E1765,ABS($E1765))))</f>
        <v/>
      </c>
    </row>
    <row r="1766">
      <c r="A1766" s="24" t="n"/>
      <c r="B1766" s="19" t="n"/>
      <c r="C1766" s="19" t="n"/>
      <c r="D1766" s="19" t="n"/>
      <c r="E1766" s="19" t="n"/>
      <c r="F1766" s="19" t="n"/>
      <c r="G1766" s="21">
        <f>IF(OR($B1766="",$E1766=""),"",IF($C1766="Sold",-ABS($E1766),IF($C1766="Adjustment",$E1766,ABS($E1766))))</f>
        <v/>
      </c>
    </row>
    <row r="1767">
      <c r="A1767" s="24" t="n"/>
      <c r="B1767" s="19" t="n"/>
      <c r="C1767" s="19" t="n"/>
      <c r="D1767" s="19" t="n"/>
      <c r="E1767" s="19" t="n"/>
      <c r="F1767" s="19" t="n"/>
      <c r="G1767" s="21">
        <f>IF(OR($B1767="",$E1767=""),"",IF($C1767="Sold",-ABS($E1767),IF($C1767="Adjustment",$E1767,ABS($E1767))))</f>
        <v/>
      </c>
    </row>
    <row r="1768">
      <c r="A1768" s="24" t="n"/>
      <c r="B1768" s="19" t="n"/>
      <c r="C1768" s="19" t="n"/>
      <c r="D1768" s="19" t="n"/>
      <c r="E1768" s="19" t="n"/>
      <c r="F1768" s="19" t="n"/>
      <c r="G1768" s="21">
        <f>IF(OR($B1768="",$E1768=""),"",IF($C1768="Sold",-ABS($E1768),IF($C1768="Adjustment",$E1768,ABS($E1768))))</f>
        <v/>
      </c>
    </row>
    <row r="1769">
      <c r="A1769" s="24" t="n"/>
      <c r="B1769" s="19" t="n"/>
      <c r="C1769" s="19" t="n"/>
      <c r="D1769" s="19" t="n"/>
      <c r="E1769" s="19" t="n"/>
      <c r="F1769" s="19" t="n"/>
      <c r="G1769" s="21">
        <f>IF(OR($B1769="",$E1769=""),"",IF($C1769="Sold",-ABS($E1769),IF($C1769="Adjustment",$E1769,ABS($E1769))))</f>
        <v/>
      </c>
    </row>
    <row r="1770">
      <c r="A1770" s="24" t="n"/>
      <c r="B1770" s="19" t="n"/>
      <c r="C1770" s="19" t="n"/>
      <c r="D1770" s="19" t="n"/>
      <c r="E1770" s="19" t="n"/>
      <c r="F1770" s="19" t="n"/>
      <c r="G1770" s="21">
        <f>IF(OR($B1770="",$E1770=""),"",IF($C1770="Sold",-ABS($E1770),IF($C1770="Adjustment",$E1770,ABS($E1770))))</f>
        <v/>
      </c>
    </row>
    <row r="1771">
      <c r="A1771" s="24" t="n"/>
      <c r="B1771" s="19" t="n"/>
      <c r="C1771" s="19" t="n"/>
      <c r="D1771" s="19" t="n"/>
      <c r="E1771" s="19" t="n"/>
      <c r="F1771" s="19" t="n"/>
      <c r="G1771" s="21">
        <f>IF(OR($B1771="",$E1771=""),"",IF($C1771="Sold",-ABS($E1771),IF($C1771="Adjustment",$E1771,ABS($E1771))))</f>
        <v/>
      </c>
    </row>
    <row r="1772">
      <c r="A1772" s="24" t="n"/>
      <c r="B1772" s="19" t="n"/>
      <c r="C1772" s="19" t="n"/>
      <c r="D1772" s="19" t="n"/>
      <c r="E1772" s="19" t="n"/>
      <c r="F1772" s="19" t="n"/>
      <c r="G1772" s="21">
        <f>IF(OR($B1772="",$E1772=""),"",IF($C1772="Sold",-ABS($E1772),IF($C1772="Adjustment",$E1772,ABS($E1772))))</f>
        <v/>
      </c>
    </row>
    <row r="1773">
      <c r="A1773" s="24" t="n"/>
      <c r="B1773" s="19" t="n"/>
      <c r="C1773" s="19" t="n"/>
      <c r="D1773" s="19" t="n"/>
      <c r="E1773" s="19" t="n"/>
      <c r="F1773" s="19" t="n"/>
      <c r="G1773" s="21">
        <f>IF(OR($B1773="",$E1773=""),"",IF($C1773="Sold",-ABS($E1773),IF($C1773="Adjustment",$E1773,ABS($E1773))))</f>
        <v/>
      </c>
    </row>
    <row r="1774">
      <c r="A1774" s="24" t="n"/>
      <c r="B1774" s="19" t="n"/>
      <c r="C1774" s="19" t="n"/>
      <c r="D1774" s="19" t="n"/>
      <c r="E1774" s="19" t="n"/>
      <c r="F1774" s="19" t="n"/>
      <c r="G1774" s="21">
        <f>IF(OR($B1774="",$E1774=""),"",IF($C1774="Sold",-ABS($E1774),IF($C1774="Adjustment",$E1774,ABS($E1774))))</f>
        <v/>
      </c>
    </row>
    <row r="1775">
      <c r="A1775" s="24" t="n"/>
      <c r="B1775" s="19" t="n"/>
      <c r="C1775" s="19" t="n"/>
      <c r="D1775" s="19" t="n"/>
      <c r="E1775" s="19" t="n"/>
      <c r="F1775" s="19" t="n"/>
      <c r="G1775" s="21">
        <f>IF(OR($B1775="",$E1775=""),"",IF($C1775="Sold",-ABS($E1775),IF($C1775="Adjustment",$E1775,ABS($E1775))))</f>
        <v/>
      </c>
    </row>
    <row r="1776">
      <c r="A1776" s="24" t="n"/>
      <c r="B1776" s="19" t="n"/>
      <c r="C1776" s="19" t="n"/>
      <c r="D1776" s="19" t="n"/>
      <c r="E1776" s="19" t="n"/>
      <c r="F1776" s="19" t="n"/>
      <c r="G1776" s="21">
        <f>IF(OR($B1776="",$E1776=""),"",IF($C1776="Sold",-ABS($E1776),IF($C1776="Adjustment",$E1776,ABS($E1776))))</f>
        <v/>
      </c>
    </row>
    <row r="1777">
      <c r="A1777" s="24" t="n"/>
      <c r="B1777" s="19" t="n"/>
      <c r="C1777" s="19" t="n"/>
      <c r="D1777" s="19" t="n"/>
      <c r="E1777" s="19" t="n"/>
      <c r="F1777" s="19" t="n"/>
      <c r="G1777" s="21">
        <f>IF(OR($B1777="",$E1777=""),"",IF($C1777="Sold",-ABS($E1777),IF($C1777="Adjustment",$E1777,ABS($E1777))))</f>
        <v/>
      </c>
    </row>
    <row r="1778">
      <c r="A1778" s="24" t="n"/>
      <c r="B1778" s="19" t="n"/>
      <c r="C1778" s="19" t="n"/>
      <c r="D1778" s="19" t="n"/>
      <c r="E1778" s="19" t="n"/>
      <c r="F1778" s="19" t="n"/>
      <c r="G1778" s="21">
        <f>IF(OR($B1778="",$E1778=""),"",IF($C1778="Sold",-ABS($E1778),IF($C1778="Adjustment",$E1778,ABS($E1778))))</f>
        <v/>
      </c>
    </row>
    <row r="1779">
      <c r="A1779" s="24" t="n"/>
      <c r="B1779" s="19" t="n"/>
      <c r="C1779" s="19" t="n"/>
      <c r="D1779" s="19" t="n"/>
      <c r="E1779" s="19" t="n"/>
      <c r="F1779" s="19" t="n"/>
      <c r="G1779" s="21">
        <f>IF(OR($B1779="",$E1779=""),"",IF($C1779="Sold",-ABS($E1779),IF($C1779="Adjustment",$E1779,ABS($E1779))))</f>
        <v/>
      </c>
    </row>
    <row r="1780">
      <c r="A1780" s="24" t="n"/>
      <c r="B1780" s="19" t="n"/>
      <c r="C1780" s="19" t="n"/>
      <c r="D1780" s="19" t="n"/>
      <c r="E1780" s="19" t="n"/>
      <c r="F1780" s="19" t="n"/>
      <c r="G1780" s="21">
        <f>IF(OR($B1780="",$E1780=""),"",IF($C1780="Sold",-ABS($E1780),IF($C1780="Adjustment",$E1780,ABS($E1780))))</f>
        <v/>
      </c>
    </row>
    <row r="1781">
      <c r="A1781" s="24" t="n"/>
      <c r="B1781" s="19" t="n"/>
      <c r="C1781" s="19" t="n"/>
      <c r="D1781" s="19" t="n"/>
      <c r="E1781" s="19" t="n"/>
      <c r="F1781" s="19" t="n"/>
      <c r="G1781" s="21">
        <f>IF(OR($B1781="",$E1781=""),"",IF($C1781="Sold",-ABS($E1781),IF($C1781="Adjustment",$E1781,ABS($E1781))))</f>
        <v/>
      </c>
    </row>
    <row r="1782">
      <c r="A1782" s="24" t="n"/>
      <c r="B1782" s="19" t="n"/>
      <c r="C1782" s="19" t="n"/>
      <c r="D1782" s="19" t="n"/>
      <c r="E1782" s="19" t="n"/>
      <c r="F1782" s="19" t="n"/>
      <c r="G1782" s="21">
        <f>IF(OR($B1782="",$E1782=""),"",IF($C1782="Sold",-ABS($E1782),IF($C1782="Adjustment",$E1782,ABS($E1782))))</f>
        <v/>
      </c>
    </row>
    <row r="1783">
      <c r="A1783" s="24" t="n"/>
      <c r="B1783" s="19" t="n"/>
      <c r="C1783" s="19" t="n"/>
      <c r="D1783" s="19" t="n"/>
      <c r="E1783" s="19" t="n"/>
      <c r="F1783" s="19" t="n"/>
      <c r="G1783" s="21">
        <f>IF(OR($B1783="",$E1783=""),"",IF($C1783="Sold",-ABS($E1783),IF($C1783="Adjustment",$E1783,ABS($E1783))))</f>
        <v/>
      </c>
    </row>
    <row r="1784">
      <c r="A1784" s="24" t="n"/>
      <c r="B1784" s="19" t="n"/>
      <c r="C1784" s="19" t="n"/>
      <c r="D1784" s="19" t="n"/>
      <c r="E1784" s="19" t="n"/>
      <c r="F1784" s="19" t="n"/>
      <c r="G1784" s="21">
        <f>IF(OR($B1784="",$E1784=""),"",IF($C1784="Sold",-ABS($E1784),IF($C1784="Adjustment",$E1784,ABS($E1784))))</f>
        <v/>
      </c>
    </row>
    <row r="1785">
      <c r="A1785" s="24" t="n"/>
      <c r="B1785" s="19" t="n"/>
      <c r="C1785" s="19" t="n"/>
      <c r="D1785" s="19" t="n"/>
      <c r="E1785" s="19" t="n"/>
      <c r="F1785" s="19" t="n"/>
      <c r="G1785" s="21">
        <f>IF(OR($B1785="",$E1785=""),"",IF($C1785="Sold",-ABS($E1785),IF($C1785="Adjustment",$E1785,ABS($E1785))))</f>
        <v/>
      </c>
    </row>
    <row r="1786">
      <c r="A1786" s="24" t="n"/>
      <c r="B1786" s="19" t="n"/>
      <c r="C1786" s="19" t="n"/>
      <c r="D1786" s="19" t="n"/>
      <c r="E1786" s="19" t="n"/>
      <c r="F1786" s="19" t="n"/>
      <c r="G1786" s="21">
        <f>IF(OR($B1786="",$E1786=""),"",IF($C1786="Sold",-ABS($E1786),IF($C1786="Adjustment",$E1786,ABS($E1786))))</f>
        <v/>
      </c>
    </row>
    <row r="1787">
      <c r="A1787" s="24" t="n"/>
      <c r="B1787" s="19" t="n"/>
      <c r="C1787" s="19" t="n"/>
      <c r="D1787" s="19" t="n"/>
      <c r="E1787" s="19" t="n"/>
      <c r="F1787" s="19" t="n"/>
      <c r="G1787" s="21">
        <f>IF(OR($B1787="",$E1787=""),"",IF($C1787="Sold",-ABS($E1787),IF($C1787="Adjustment",$E1787,ABS($E1787))))</f>
        <v/>
      </c>
    </row>
    <row r="1788">
      <c r="A1788" s="24" t="n"/>
      <c r="B1788" s="19" t="n"/>
      <c r="C1788" s="19" t="n"/>
      <c r="D1788" s="19" t="n"/>
      <c r="E1788" s="19" t="n"/>
      <c r="F1788" s="19" t="n"/>
      <c r="G1788" s="21">
        <f>IF(OR($B1788="",$E1788=""),"",IF($C1788="Sold",-ABS($E1788),IF($C1788="Adjustment",$E1788,ABS($E1788))))</f>
        <v/>
      </c>
    </row>
    <row r="1789">
      <c r="A1789" s="24" t="n"/>
      <c r="B1789" s="19" t="n"/>
      <c r="C1789" s="19" t="n"/>
      <c r="D1789" s="19" t="n"/>
      <c r="E1789" s="19" t="n"/>
      <c r="F1789" s="19" t="n"/>
      <c r="G1789" s="21">
        <f>IF(OR($B1789="",$E1789=""),"",IF($C1789="Sold",-ABS($E1789),IF($C1789="Adjustment",$E1789,ABS($E1789))))</f>
        <v/>
      </c>
    </row>
    <row r="1790">
      <c r="A1790" s="24" t="n"/>
      <c r="B1790" s="19" t="n"/>
      <c r="C1790" s="19" t="n"/>
      <c r="D1790" s="19" t="n"/>
      <c r="E1790" s="19" t="n"/>
      <c r="F1790" s="19" t="n"/>
      <c r="G1790" s="21">
        <f>IF(OR($B1790="",$E1790=""),"",IF($C1790="Sold",-ABS($E1790),IF($C1790="Adjustment",$E1790,ABS($E1790))))</f>
        <v/>
      </c>
    </row>
    <row r="1791">
      <c r="A1791" s="24" t="n"/>
      <c r="B1791" s="19" t="n"/>
      <c r="C1791" s="19" t="n"/>
      <c r="D1791" s="19" t="n"/>
      <c r="E1791" s="19" t="n"/>
      <c r="F1791" s="19" t="n"/>
      <c r="G1791" s="21">
        <f>IF(OR($B1791="",$E1791=""),"",IF($C1791="Sold",-ABS($E1791),IF($C1791="Adjustment",$E1791,ABS($E1791))))</f>
        <v/>
      </c>
    </row>
    <row r="1792">
      <c r="A1792" s="24" t="n"/>
      <c r="B1792" s="19" t="n"/>
      <c r="C1792" s="19" t="n"/>
      <c r="D1792" s="19" t="n"/>
      <c r="E1792" s="19" t="n"/>
      <c r="F1792" s="19" t="n"/>
      <c r="G1792" s="21">
        <f>IF(OR($B1792="",$E1792=""),"",IF($C1792="Sold",-ABS($E1792),IF($C1792="Adjustment",$E1792,ABS($E1792))))</f>
        <v/>
      </c>
    </row>
    <row r="1793">
      <c r="A1793" s="24" t="n"/>
      <c r="B1793" s="19" t="n"/>
      <c r="C1793" s="19" t="n"/>
      <c r="D1793" s="19" t="n"/>
      <c r="E1793" s="19" t="n"/>
      <c r="F1793" s="19" t="n"/>
      <c r="G1793" s="21">
        <f>IF(OR($B1793="",$E1793=""),"",IF($C1793="Sold",-ABS($E1793),IF($C1793="Adjustment",$E1793,ABS($E1793))))</f>
        <v/>
      </c>
    </row>
    <row r="1794">
      <c r="A1794" s="24" t="n"/>
      <c r="B1794" s="19" t="n"/>
      <c r="C1794" s="19" t="n"/>
      <c r="D1794" s="19" t="n"/>
      <c r="E1794" s="19" t="n"/>
      <c r="F1794" s="19" t="n"/>
      <c r="G1794" s="21">
        <f>IF(OR($B1794="",$E1794=""),"",IF($C1794="Sold",-ABS($E1794),IF($C1794="Adjustment",$E1794,ABS($E1794))))</f>
        <v/>
      </c>
    </row>
    <row r="1795">
      <c r="A1795" s="24" t="n"/>
      <c r="B1795" s="19" t="n"/>
      <c r="C1795" s="19" t="n"/>
      <c r="D1795" s="19" t="n"/>
      <c r="E1795" s="19" t="n"/>
      <c r="F1795" s="19" t="n"/>
      <c r="G1795" s="21">
        <f>IF(OR($B1795="",$E1795=""),"",IF($C1795="Sold",-ABS($E1795),IF($C1795="Adjustment",$E1795,ABS($E1795))))</f>
        <v/>
      </c>
    </row>
    <row r="1796">
      <c r="A1796" s="24" t="n"/>
      <c r="B1796" s="19" t="n"/>
      <c r="C1796" s="19" t="n"/>
      <c r="D1796" s="19" t="n"/>
      <c r="E1796" s="19" t="n"/>
      <c r="F1796" s="19" t="n"/>
      <c r="G1796" s="21">
        <f>IF(OR($B1796="",$E1796=""),"",IF($C1796="Sold",-ABS($E1796),IF($C1796="Adjustment",$E1796,ABS($E1796))))</f>
        <v/>
      </c>
    </row>
    <row r="1797">
      <c r="A1797" s="24" t="n"/>
      <c r="B1797" s="19" t="n"/>
      <c r="C1797" s="19" t="n"/>
      <c r="D1797" s="19" t="n"/>
      <c r="E1797" s="19" t="n"/>
      <c r="F1797" s="19" t="n"/>
      <c r="G1797" s="21">
        <f>IF(OR($B1797="",$E1797=""),"",IF($C1797="Sold",-ABS($E1797),IF($C1797="Adjustment",$E1797,ABS($E1797))))</f>
        <v/>
      </c>
    </row>
    <row r="1798">
      <c r="A1798" s="24" t="n"/>
      <c r="B1798" s="19" t="n"/>
      <c r="C1798" s="19" t="n"/>
      <c r="D1798" s="19" t="n"/>
      <c r="E1798" s="19" t="n"/>
      <c r="F1798" s="19" t="n"/>
      <c r="G1798" s="21">
        <f>IF(OR($B1798="",$E1798=""),"",IF($C1798="Sold",-ABS($E1798),IF($C1798="Adjustment",$E1798,ABS($E1798))))</f>
        <v/>
      </c>
    </row>
    <row r="1799">
      <c r="A1799" s="24" t="n"/>
      <c r="B1799" s="19" t="n"/>
      <c r="C1799" s="19" t="n"/>
      <c r="D1799" s="19" t="n"/>
      <c r="E1799" s="19" t="n"/>
      <c r="F1799" s="19" t="n"/>
      <c r="G1799" s="21">
        <f>IF(OR($B1799="",$E1799=""),"",IF($C1799="Sold",-ABS($E1799),IF($C1799="Adjustment",$E1799,ABS($E1799))))</f>
        <v/>
      </c>
    </row>
    <row r="1800">
      <c r="A1800" s="24" t="n"/>
      <c r="B1800" s="19" t="n"/>
      <c r="C1800" s="19" t="n"/>
      <c r="D1800" s="19" t="n"/>
      <c r="E1800" s="19" t="n"/>
      <c r="F1800" s="19" t="n"/>
      <c r="G1800" s="21">
        <f>IF(OR($B1800="",$E1800=""),"",IF($C1800="Sold",-ABS($E1800),IF($C1800="Adjustment",$E1800,ABS($E1800))))</f>
        <v/>
      </c>
    </row>
    <row r="1801">
      <c r="A1801" s="24" t="n"/>
      <c r="B1801" s="19" t="n"/>
      <c r="C1801" s="19" t="n"/>
      <c r="D1801" s="19" t="n"/>
      <c r="E1801" s="19" t="n"/>
      <c r="F1801" s="19" t="n"/>
      <c r="G1801" s="21">
        <f>IF(OR($B1801="",$E1801=""),"",IF($C1801="Sold",-ABS($E1801),IF($C1801="Adjustment",$E1801,ABS($E1801))))</f>
        <v/>
      </c>
    </row>
    <row r="1802">
      <c r="A1802" s="24" t="n"/>
      <c r="B1802" s="19" t="n"/>
      <c r="C1802" s="19" t="n"/>
      <c r="D1802" s="19" t="n"/>
      <c r="E1802" s="19" t="n"/>
      <c r="F1802" s="19" t="n"/>
      <c r="G1802" s="21">
        <f>IF(OR($B1802="",$E1802=""),"",IF($C1802="Sold",-ABS($E1802),IF($C1802="Adjustment",$E1802,ABS($E1802))))</f>
        <v/>
      </c>
    </row>
    <row r="1803">
      <c r="A1803" s="24" t="n"/>
      <c r="B1803" s="19" t="n"/>
      <c r="C1803" s="19" t="n"/>
      <c r="D1803" s="19" t="n"/>
      <c r="E1803" s="19" t="n"/>
      <c r="F1803" s="19" t="n"/>
      <c r="G1803" s="21">
        <f>IF(OR($B1803="",$E1803=""),"",IF($C1803="Sold",-ABS($E1803),IF($C1803="Adjustment",$E1803,ABS($E1803))))</f>
        <v/>
      </c>
    </row>
    <row r="1804">
      <c r="A1804" s="24" t="n"/>
      <c r="B1804" s="19" t="n"/>
      <c r="C1804" s="19" t="n"/>
      <c r="D1804" s="19" t="n"/>
      <c r="E1804" s="19" t="n"/>
      <c r="F1804" s="19" t="n"/>
      <c r="G1804" s="21">
        <f>IF(OR($B1804="",$E1804=""),"",IF($C1804="Sold",-ABS($E1804),IF($C1804="Adjustment",$E1804,ABS($E1804))))</f>
        <v/>
      </c>
    </row>
    <row r="1805">
      <c r="A1805" s="24" t="n"/>
      <c r="B1805" s="19" t="n"/>
      <c r="C1805" s="19" t="n"/>
      <c r="D1805" s="19" t="n"/>
      <c r="E1805" s="19" t="n"/>
      <c r="F1805" s="19" t="n"/>
      <c r="G1805" s="21">
        <f>IF(OR($B1805="",$E1805=""),"",IF($C1805="Sold",-ABS($E1805),IF($C1805="Adjustment",$E1805,ABS($E1805))))</f>
        <v/>
      </c>
    </row>
    <row r="1806">
      <c r="A1806" s="24" t="n"/>
      <c r="B1806" s="19" t="n"/>
      <c r="C1806" s="19" t="n"/>
      <c r="D1806" s="19" t="n"/>
      <c r="E1806" s="19" t="n"/>
      <c r="F1806" s="19" t="n"/>
      <c r="G1806" s="21">
        <f>IF(OR($B1806="",$E1806=""),"",IF($C1806="Sold",-ABS($E1806),IF($C1806="Adjustment",$E1806,ABS($E1806))))</f>
        <v/>
      </c>
    </row>
    <row r="1807">
      <c r="A1807" s="24" t="n"/>
      <c r="B1807" s="19" t="n"/>
      <c r="C1807" s="19" t="n"/>
      <c r="D1807" s="19" t="n"/>
      <c r="E1807" s="19" t="n"/>
      <c r="F1807" s="19" t="n"/>
      <c r="G1807" s="21">
        <f>IF(OR($B1807="",$E1807=""),"",IF($C1807="Sold",-ABS($E1807),IF($C1807="Adjustment",$E1807,ABS($E1807))))</f>
        <v/>
      </c>
    </row>
    <row r="1808">
      <c r="A1808" s="24" t="n"/>
      <c r="B1808" s="19" t="n"/>
      <c r="C1808" s="19" t="n"/>
      <c r="D1808" s="19" t="n"/>
      <c r="E1808" s="19" t="n"/>
      <c r="F1808" s="19" t="n"/>
      <c r="G1808" s="21">
        <f>IF(OR($B1808="",$E1808=""),"",IF($C1808="Sold",-ABS($E1808),IF($C1808="Adjustment",$E1808,ABS($E1808))))</f>
        <v/>
      </c>
    </row>
    <row r="1809">
      <c r="A1809" s="24" t="n"/>
      <c r="B1809" s="19" t="n"/>
      <c r="C1809" s="19" t="n"/>
      <c r="D1809" s="19" t="n"/>
      <c r="E1809" s="19" t="n"/>
      <c r="F1809" s="19" t="n"/>
      <c r="G1809" s="21">
        <f>IF(OR($B1809="",$E1809=""),"",IF($C1809="Sold",-ABS($E1809),IF($C1809="Adjustment",$E1809,ABS($E1809))))</f>
        <v/>
      </c>
    </row>
    <row r="1810">
      <c r="A1810" s="24" t="n"/>
      <c r="B1810" s="19" t="n"/>
      <c r="C1810" s="19" t="n"/>
      <c r="D1810" s="19" t="n"/>
      <c r="E1810" s="19" t="n"/>
      <c r="F1810" s="19" t="n"/>
      <c r="G1810" s="21">
        <f>IF(OR($B1810="",$E1810=""),"",IF($C1810="Sold",-ABS($E1810),IF($C1810="Adjustment",$E1810,ABS($E1810))))</f>
        <v/>
      </c>
    </row>
    <row r="1811">
      <c r="A1811" s="24" t="n"/>
      <c r="B1811" s="19" t="n"/>
      <c r="C1811" s="19" t="n"/>
      <c r="D1811" s="19" t="n"/>
      <c r="E1811" s="19" t="n"/>
      <c r="F1811" s="19" t="n"/>
      <c r="G1811" s="21">
        <f>IF(OR($B1811="",$E1811=""),"",IF($C1811="Sold",-ABS($E1811),IF($C1811="Adjustment",$E1811,ABS($E1811))))</f>
        <v/>
      </c>
    </row>
    <row r="1812">
      <c r="A1812" s="24" t="n"/>
      <c r="B1812" s="19" t="n"/>
      <c r="C1812" s="19" t="n"/>
      <c r="D1812" s="19" t="n"/>
      <c r="E1812" s="19" t="n"/>
      <c r="F1812" s="19" t="n"/>
      <c r="G1812" s="21">
        <f>IF(OR($B1812="",$E1812=""),"",IF($C1812="Sold",-ABS($E1812),IF($C1812="Adjustment",$E1812,ABS($E1812))))</f>
        <v/>
      </c>
    </row>
    <row r="1813">
      <c r="A1813" s="24" t="n"/>
      <c r="B1813" s="19" t="n"/>
      <c r="C1813" s="19" t="n"/>
      <c r="D1813" s="19" t="n"/>
      <c r="E1813" s="19" t="n"/>
      <c r="F1813" s="19" t="n"/>
      <c r="G1813" s="21">
        <f>IF(OR($B1813="",$E1813=""),"",IF($C1813="Sold",-ABS($E1813),IF($C1813="Adjustment",$E1813,ABS($E1813))))</f>
        <v/>
      </c>
    </row>
    <row r="1814">
      <c r="A1814" s="24" t="n"/>
      <c r="B1814" s="19" t="n"/>
      <c r="C1814" s="19" t="n"/>
      <c r="D1814" s="19" t="n"/>
      <c r="E1814" s="19" t="n"/>
      <c r="F1814" s="19" t="n"/>
      <c r="G1814" s="21">
        <f>IF(OR($B1814="",$E1814=""),"",IF($C1814="Sold",-ABS($E1814),IF($C1814="Adjustment",$E1814,ABS($E1814))))</f>
        <v/>
      </c>
    </row>
    <row r="1815">
      <c r="A1815" s="24" t="n"/>
      <c r="B1815" s="19" t="n"/>
      <c r="C1815" s="19" t="n"/>
      <c r="D1815" s="19" t="n"/>
      <c r="E1815" s="19" t="n"/>
      <c r="F1815" s="19" t="n"/>
      <c r="G1815" s="21">
        <f>IF(OR($B1815="",$E1815=""),"",IF($C1815="Sold",-ABS($E1815),IF($C1815="Adjustment",$E1815,ABS($E1815))))</f>
        <v/>
      </c>
    </row>
    <row r="1816">
      <c r="A1816" s="24" t="n"/>
      <c r="B1816" s="19" t="n"/>
      <c r="C1816" s="19" t="n"/>
      <c r="D1816" s="19" t="n"/>
      <c r="E1816" s="19" t="n"/>
      <c r="F1816" s="19" t="n"/>
      <c r="G1816" s="21">
        <f>IF(OR($B1816="",$E1816=""),"",IF($C1816="Sold",-ABS($E1816),IF($C1816="Adjustment",$E1816,ABS($E1816))))</f>
        <v/>
      </c>
    </row>
    <row r="1817">
      <c r="A1817" s="24" t="n"/>
      <c r="B1817" s="19" t="n"/>
      <c r="C1817" s="19" t="n"/>
      <c r="D1817" s="19" t="n"/>
      <c r="E1817" s="19" t="n"/>
      <c r="F1817" s="19" t="n"/>
      <c r="G1817" s="21">
        <f>IF(OR($B1817="",$E1817=""),"",IF($C1817="Sold",-ABS($E1817),IF($C1817="Adjustment",$E1817,ABS($E1817))))</f>
        <v/>
      </c>
    </row>
    <row r="1818">
      <c r="A1818" s="24" t="n"/>
      <c r="B1818" s="19" t="n"/>
      <c r="C1818" s="19" t="n"/>
      <c r="D1818" s="19" t="n"/>
      <c r="E1818" s="19" t="n"/>
      <c r="F1818" s="19" t="n"/>
      <c r="G1818" s="21">
        <f>IF(OR($B1818="",$E1818=""),"",IF($C1818="Sold",-ABS($E1818),IF($C1818="Adjustment",$E1818,ABS($E1818))))</f>
        <v/>
      </c>
    </row>
    <row r="1819">
      <c r="A1819" s="24" t="n"/>
      <c r="B1819" s="19" t="n"/>
      <c r="C1819" s="19" t="n"/>
      <c r="D1819" s="19" t="n"/>
      <c r="E1819" s="19" t="n"/>
      <c r="F1819" s="19" t="n"/>
      <c r="G1819" s="21">
        <f>IF(OR($B1819="",$E1819=""),"",IF($C1819="Sold",-ABS($E1819),IF($C1819="Adjustment",$E1819,ABS($E1819))))</f>
        <v/>
      </c>
    </row>
    <row r="1820">
      <c r="A1820" s="24" t="n"/>
      <c r="B1820" s="19" t="n"/>
      <c r="C1820" s="19" t="n"/>
      <c r="D1820" s="19" t="n"/>
      <c r="E1820" s="19" t="n"/>
      <c r="F1820" s="19" t="n"/>
      <c r="G1820" s="21">
        <f>IF(OR($B1820="",$E1820=""),"",IF($C1820="Sold",-ABS($E1820),IF($C1820="Adjustment",$E1820,ABS($E1820))))</f>
        <v/>
      </c>
    </row>
    <row r="1821">
      <c r="A1821" s="24" t="n"/>
      <c r="B1821" s="19" t="n"/>
      <c r="C1821" s="19" t="n"/>
      <c r="D1821" s="19" t="n"/>
      <c r="E1821" s="19" t="n"/>
      <c r="F1821" s="19" t="n"/>
      <c r="G1821" s="21">
        <f>IF(OR($B1821="",$E1821=""),"",IF($C1821="Sold",-ABS($E1821),IF($C1821="Adjustment",$E1821,ABS($E1821))))</f>
        <v/>
      </c>
    </row>
    <row r="1822">
      <c r="A1822" s="24" t="n"/>
      <c r="B1822" s="19" t="n"/>
      <c r="C1822" s="19" t="n"/>
      <c r="D1822" s="19" t="n"/>
      <c r="E1822" s="19" t="n"/>
      <c r="F1822" s="19" t="n"/>
      <c r="G1822" s="21">
        <f>IF(OR($B1822="",$E1822=""),"",IF($C1822="Sold",-ABS($E1822),IF($C1822="Adjustment",$E1822,ABS($E1822))))</f>
        <v/>
      </c>
    </row>
    <row r="1823">
      <c r="A1823" s="24" t="n"/>
      <c r="B1823" s="19" t="n"/>
      <c r="C1823" s="19" t="n"/>
      <c r="D1823" s="19" t="n"/>
      <c r="E1823" s="19" t="n"/>
      <c r="F1823" s="19" t="n"/>
      <c r="G1823" s="21">
        <f>IF(OR($B1823="",$E1823=""),"",IF($C1823="Sold",-ABS($E1823),IF($C1823="Adjustment",$E1823,ABS($E1823))))</f>
        <v/>
      </c>
    </row>
    <row r="1824">
      <c r="A1824" s="24" t="n"/>
      <c r="B1824" s="19" t="n"/>
      <c r="C1824" s="19" t="n"/>
      <c r="D1824" s="19" t="n"/>
      <c r="E1824" s="19" t="n"/>
      <c r="F1824" s="19" t="n"/>
      <c r="G1824" s="21">
        <f>IF(OR($B1824="",$E1824=""),"",IF($C1824="Sold",-ABS($E1824),IF($C1824="Adjustment",$E1824,ABS($E1824))))</f>
        <v/>
      </c>
    </row>
    <row r="1825">
      <c r="A1825" s="24" t="n"/>
      <c r="B1825" s="19" t="n"/>
      <c r="C1825" s="19" t="n"/>
      <c r="D1825" s="19" t="n"/>
      <c r="E1825" s="19" t="n"/>
      <c r="F1825" s="19" t="n"/>
      <c r="G1825" s="21">
        <f>IF(OR($B1825="",$E1825=""),"",IF($C1825="Sold",-ABS($E1825),IF($C1825="Adjustment",$E1825,ABS($E1825))))</f>
        <v/>
      </c>
    </row>
    <row r="1826">
      <c r="A1826" s="24" t="n"/>
      <c r="B1826" s="19" t="n"/>
      <c r="C1826" s="19" t="n"/>
      <c r="D1826" s="19" t="n"/>
      <c r="E1826" s="19" t="n"/>
      <c r="F1826" s="19" t="n"/>
      <c r="G1826" s="21">
        <f>IF(OR($B1826="",$E1826=""),"",IF($C1826="Sold",-ABS($E1826),IF($C1826="Adjustment",$E1826,ABS($E1826))))</f>
        <v/>
      </c>
    </row>
    <row r="1827">
      <c r="A1827" s="24" t="n"/>
      <c r="B1827" s="19" t="n"/>
      <c r="C1827" s="19" t="n"/>
      <c r="D1827" s="19" t="n"/>
      <c r="E1827" s="19" t="n"/>
      <c r="F1827" s="19" t="n"/>
      <c r="G1827" s="21">
        <f>IF(OR($B1827="",$E1827=""),"",IF($C1827="Sold",-ABS($E1827),IF($C1827="Adjustment",$E1827,ABS($E1827))))</f>
        <v/>
      </c>
    </row>
    <row r="1828">
      <c r="A1828" s="24" t="n"/>
      <c r="B1828" s="19" t="n"/>
      <c r="C1828" s="19" t="n"/>
      <c r="D1828" s="19" t="n"/>
      <c r="E1828" s="19" t="n"/>
      <c r="F1828" s="19" t="n"/>
      <c r="G1828" s="21">
        <f>IF(OR($B1828="",$E1828=""),"",IF($C1828="Sold",-ABS($E1828),IF($C1828="Adjustment",$E1828,ABS($E1828))))</f>
        <v/>
      </c>
    </row>
    <row r="1829">
      <c r="A1829" s="24" t="n"/>
      <c r="B1829" s="19" t="n"/>
      <c r="C1829" s="19" t="n"/>
      <c r="D1829" s="19" t="n"/>
      <c r="E1829" s="19" t="n"/>
      <c r="F1829" s="19" t="n"/>
      <c r="G1829" s="21">
        <f>IF(OR($B1829="",$E1829=""),"",IF($C1829="Sold",-ABS($E1829),IF($C1829="Adjustment",$E1829,ABS($E1829))))</f>
        <v/>
      </c>
    </row>
    <row r="1830">
      <c r="A1830" s="24" t="n"/>
      <c r="B1830" s="19" t="n"/>
      <c r="C1830" s="19" t="n"/>
      <c r="D1830" s="19" t="n"/>
      <c r="E1830" s="19" t="n"/>
      <c r="F1830" s="19" t="n"/>
      <c r="G1830" s="21">
        <f>IF(OR($B1830="",$E1830=""),"",IF($C1830="Sold",-ABS($E1830),IF($C1830="Adjustment",$E1830,ABS($E1830))))</f>
        <v/>
      </c>
    </row>
    <row r="1831">
      <c r="A1831" s="24" t="n"/>
      <c r="B1831" s="19" t="n"/>
      <c r="C1831" s="19" t="n"/>
      <c r="D1831" s="19" t="n"/>
      <c r="E1831" s="19" t="n"/>
      <c r="F1831" s="19" t="n"/>
      <c r="G1831" s="21">
        <f>IF(OR($B1831="",$E1831=""),"",IF($C1831="Sold",-ABS($E1831),IF($C1831="Adjustment",$E1831,ABS($E1831))))</f>
        <v/>
      </c>
    </row>
    <row r="1832">
      <c r="A1832" s="24" t="n"/>
      <c r="B1832" s="19" t="n"/>
      <c r="C1832" s="19" t="n"/>
      <c r="D1832" s="19" t="n"/>
      <c r="E1832" s="19" t="n"/>
      <c r="F1832" s="19" t="n"/>
      <c r="G1832" s="21">
        <f>IF(OR($B1832="",$E1832=""),"",IF($C1832="Sold",-ABS($E1832),IF($C1832="Adjustment",$E1832,ABS($E1832))))</f>
        <v/>
      </c>
    </row>
    <row r="1833">
      <c r="A1833" s="24" t="n"/>
      <c r="B1833" s="19" t="n"/>
      <c r="C1833" s="19" t="n"/>
      <c r="D1833" s="19" t="n"/>
      <c r="E1833" s="19" t="n"/>
      <c r="F1833" s="19" t="n"/>
      <c r="G1833" s="21">
        <f>IF(OR($B1833="",$E1833=""),"",IF($C1833="Sold",-ABS($E1833),IF($C1833="Adjustment",$E1833,ABS($E1833))))</f>
        <v/>
      </c>
    </row>
    <row r="1834">
      <c r="A1834" s="24" t="n"/>
      <c r="B1834" s="19" t="n"/>
      <c r="C1834" s="19" t="n"/>
      <c r="D1834" s="19" t="n"/>
      <c r="E1834" s="19" t="n"/>
      <c r="F1834" s="19" t="n"/>
      <c r="G1834" s="21">
        <f>IF(OR($B1834="",$E1834=""),"",IF($C1834="Sold",-ABS($E1834),IF($C1834="Adjustment",$E1834,ABS($E1834))))</f>
        <v/>
      </c>
    </row>
    <row r="1835">
      <c r="A1835" s="24" t="n"/>
      <c r="B1835" s="19" t="n"/>
      <c r="C1835" s="19" t="n"/>
      <c r="D1835" s="19" t="n"/>
      <c r="E1835" s="19" t="n"/>
      <c r="F1835" s="19" t="n"/>
      <c r="G1835" s="21">
        <f>IF(OR($B1835="",$E1835=""),"",IF($C1835="Sold",-ABS($E1835),IF($C1835="Adjustment",$E1835,ABS($E1835))))</f>
        <v/>
      </c>
    </row>
    <row r="1836">
      <c r="A1836" s="24" t="n"/>
      <c r="B1836" s="19" t="n"/>
      <c r="C1836" s="19" t="n"/>
      <c r="D1836" s="19" t="n"/>
      <c r="E1836" s="19" t="n"/>
      <c r="F1836" s="19" t="n"/>
      <c r="G1836" s="21">
        <f>IF(OR($B1836="",$E1836=""),"",IF($C1836="Sold",-ABS($E1836),IF($C1836="Adjustment",$E1836,ABS($E1836))))</f>
        <v/>
      </c>
    </row>
    <row r="1837">
      <c r="A1837" s="24" t="n"/>
      <c r="B1837" s="19" t="n"/>
      <c r="C1837" s="19" t="n"/>
      <c r="D1837" s="19" t="n"/>
      <c r="E1837" s="19" t="n"/>
      <c r="F1837" s="19" t="n"/>
      <c r="G1837" s="21">
        <f>IF(OR($B1837="",$E1837=""),"",IF($C1837="Sold",-ABS($E1837),IF($C1837="Adjustment",$E1837,ABS($E1837))))</f>
        <v/>
      </c>
    </row>
    <row r="1838">
      <c r="A1838" s="24" t="n"/>
      <c r="B1838" s="19" t="n"/>
      <c r="C1838" s="19" t="n"/>
      <c r="D1838" s="19" t="n"/>
      <c r="E1838" s="19" t="n"/>
      <c r="F1838" s="19" t="n"/>
      <c r="G1838" s="21">
        <f>IF(OR($B1838="",$E1838=""),"",IF($C1838="Sold",-ABS($E1838),IF($C1838="Adjustment",$E1838,ABS($E1838))))</f>
        <v/>
      </c>
    </row>
    <row r="1839">
      <c r="A1839" s="24" t="n"/>
      <c r="B1839" s="19" t="n"/>
      <c r="C1839" s="19" t="n"/>
      <c r="D1839" s="19" t="n"/>
      <c r="E1839" s="19" t="n"/>
      <c r="F1839" s="19" t="n"/>
      <c r="G1839" s="21">
        <f>IF(OR($B1839="",$E1839=""),"",IF($C1839="Sold",-ABS($E1839),IF($C1839="Adjustment",$E1839,ABS($E1839))))</f>
        <v/>
      </c>
    </row>
    <row r="1840">
      <c r="A1840" s="24" t="n"/>
      <c r="B1840" s="19" t="n"/>
      <c r="C1840" s="19" t="n"/>
      <c r="D1840" s="19" t="n"/>
      <c r="E1840" s="19" t="n"/>
      <c r="F1840" s="19" t="n"/>
      <c r="G1840" s="21">
        <f>IF(OR($B1840="",$E1840=""),"",IF($C1840="Sold",-ABS($E1840),IF($C1840="Adjustment",$E1840,ABS($E1840))))</f>
        <v/>
      </c>
    </row>
    <row r="1841">
      <c r="A1841" s="24" t="n"/>
      <c r="B1841" s="19" t="n"/>
      <c r="C1841" s="19" t="n"/>
      <c r="D1841" s="19" t="n"/>
      <c r="E1841" s="19" t="n"/>
      <c r="F1841" s="19" t="n"/>
      <c r="G1841" s="21">
        <f>IF(OR($B1841="",$E1841=""),"",IF($C1841="Sold",-ABS($E1841),IF($C1841="Adjustment",$E1841,ABS($E1841))))</f>
        <v/>
      </c>
    </row>
    <row r="1842">
      <c r="A1842" s="24" t="n"/>
      <c r="B1842" s="19" t="n"/>
      <c r="C1842" s="19" t="n"/>
      <c r="D1842" s="19" t="n"/>
      <c r="E1842" s="19" t="n"/>
      <c r="F1842" s="19" t="n"/>
      <c r="G1842" s="21">
        <f>IF(OR($B1842="",$E1842=""),"",IF($C1842="Sold",-ABS($E1842),IF($C1842="Adjustment",$E1842,ABS($E1842))))</f>
        <v/>
      </c>
    </row>
    <row r="1843">
      <c r="A1843" s="24" t="n"/>
      <c r="B1843" s="19" t="n"/>
      <c r="C1843" s="19" t="n"/>
      <c r="D1843" s="19" t="n"/>
      <c r="E1843" s="19" t="n"/>
      <c r="F1843" s="19" t="n"/>
      <c r="G1843" s="21">
        <f>IF(OR($B1843="",$E1843=""),"",IF($C1843="Sold",-ABS($E1843),IF($C1843="Adjustment",$E1843,ABS($E1843))))</f>
        <v/>
      </c>
    </row>
    <row r="1844">
      <c r="A1844" s="24" t="n"/>
      <c r="B1844" s="19" t="n"/>
      <c r="C1844" s="19" t="n"/>
      <c r="D1844" s="19" t="n"/>
      <c r="E1844" s="19" t="n"/>
      <c r="F1844" s="19" t="n"/>
      <c r="G1844" s="21">
        <f>IF(OR($B1844="",$E1844=""),"",IF($C1844="Sold",-ABS($E1844),IF($C1844="Adjustment",$E1844,ABS($E1844))))</f>
        <v/>
      </c>
    </row>
    <row r="1845">
      <c r="A1845" s="24" t="n"/>
      <c r="B1845" s="19" t="n"/>
      <c r="C1845" s="19" t="n"/>
      <c r="D1845" s="19" t="n"/>
      <c r="E1845" s="19" t="n"/>
      <c r="F1845" s="19" t="n"/>
      <c r="G1845" s="21">
        <f>IF(OR($B1845="",$E1845=""),"",IF($C1845="Sold",-ABS($E1845),IF($C1845="Adjustment",$E1845,ABS($E1845))))</f>
        <v/>
      </c>
    </row>
    <row r="1846">
      <c r="A1846" s="24" t="n"/>
      <c r="B1846" s="19" t="n"/>
      <c r="C1846" s="19" t="n"/>
      <c r="D1846" s="19" t="n"/>
      <c r="E1846" s="19" t="n"/>
      <c r="F1846" s="19" t="n"/>
      <c r="G1846" s="21">
        <f>IF(OR($B1846="",$E1846=""),"",IF($C1846="Sold",-ABS($E1846),IF($C1846="Adjustment",$E1846,ABS($E1846))))</f>
        <v/>
      </c>
    </row>
    <row r="1847">
      <c r="A1847" s="24" t="n"/>
      <c r="B1847" s="19" t="n"/>
      <c r="C1847" s="19" t="n"/>
      <c r="D1847" s="19" t="n"/>
      <c r="E1847" s="19" t="n"/>
      <c r="F1847" s="19" t="n"/>
      <c r="G1847" s="21">
        <f>IF(OR($B1847="",$E1847=""),"",IF($C1847="Sold",-ABS($E1847),IF($C1847="Adjustment",$E1847,ABS($E1847))))</f>
        <v/>
      </c>
    </row>
    <row r="1848">
      <c r="A1848" s="24" t="n"/>
      <c r="B1848" s="19" t="n"/>
      <c r="C1848" s="19" t="n"/>
      <c r="D1848" s="19" t="n"/>
      <c r="E1848" s="19" t="n"/>
      <c r="F1848" s="19" t="n"/>
      <c r="G1848" s="21">
        <f>IF(OR($B1848="",$E1848=""),"",IF($C1848="Sold",-ABS($E1848),IF($C1848="Adjustment",$E1848,ABS($E1848))))</f>
        <v/>
      </c>
    </row>
    <row r="1849">
      <c r="A1849" s="24" t="n"/>
      <c r="B1849" s="19" t="n"/>
      <c r="C1849" s="19" t="n"/>
      <c r="D1849" s="19" t="n"/>
      <c r="E1849" s="19" t="n"/>
      <c r="F1849" s="19" t="n"/>
      <c r="G1849" s="21">
        <f>IF(OR($B1849="",$E1849=""),"",IF($C1849="Sold",-ABS($E1849),IF($C1849="Adjustment",$E1849,ABS($E1849))))</f>
        <v/>
      </c>
    </row>
    <row r="1850">
      <c r="A1850" s="24" t="n"/>
      <c r="B1850" s="19" t="n"/>
      <c r="C1850" s="19" t="n"/>
      <c r="D1850" s="19" t="n"/>
      <c r="E1850" s="19" t="n"/>
      <c r="F1850" s="19" t="n"/>
      <c r="G1850" s="21">
        <f>IF(OR($B1850="",$E1850=""),"",IF($C1850="Sold",-ABS($E1850),IF($C1850="Adjustment",$E1850,ABS($E1850))))</f>
        <v/>
      </c>
    </row>
    <row r="1851">
      <c r="A1851" s="24" t="n"/>
      <c r="B1851" s="19" t="n"/>
      <c r="C1851" s="19" t="n"/>
      <c r="D1851" s="19" t="n"/>
      <c r="E1851" s="19" t="n"/>
      <c r="F1851" s="19" t="n"/>
      <c r="G1851" s="21">
        <f>IF(OR($B1851="",$E1851=""),"",IF($C1851="Sold",-ABS($E1851),IF($C1851="Adjustment",$E1851,ABS($E1851))))</f>
        <v/>
      </c>
    </row>
    <row r="1852">
      <c r="A1852" s="24" t="n"/>
      <c r="B1852" s="19" t="n"/>
      <c r="C1852" s="19" t="n"/>
      <c r="D1852" s="19" t="n"/>
      <c r="E1852" s="19" t="n"/>
      <c r="F1852" s="19" t="n"/>
      <c r="G1852" s="21">
        <f>IF(OR($B1852="",$E1852=""),"",IF($C1852="Sold",-ABS($E1852),IF($C1852="Adjustment",$E1852,ABS($E1852))))</f>
        <v/>
      </c>
    </row>
    <row r="1853">
      <c r="A1853" s="24" t="n"/>
      <c r="B1853" s="19" t="n"/>
      <c r="C1853" s="19" t="n"/>
      <c r="D1853" s="19" t="n"/>
      <c r="E1853" s="19" t="n"/>
      <c r="F1853" s="19" t="n"/>
      <c r="G1853" s="21">
        <f>IF(OR($B1853="",$E1853=""),"",IF($C1853="Sold",-ABS($E1853),IF($C1853="Adjustment",$E1853,ABS($E1853))))</f>
        <v/>
      </c>
    </row>
    <row r="1854">
      <c r="A1854" s="24" t="n"/>
      <c r="B1854" s="19" t="n"/>
      <c r="C1854" s="19" t="n"/>
      <c r="D1854" s="19" t="n"/>
      <c r="E1854" s="19" t="n"/>
      <c r="F1854" s="19" t="n"/>
      <c r="G1854" s="21">
        <f>IF(OR($B1854="",$E1854=""),"",IF($C1854="Sold",-ABS($E1854),IF($C1854="Adjustment",$E1854,ABS($E1854))))</f>
        <v/>
      </c>
    </row>
    <row r="1855">
      <c r="A1855" s="24" t="n"/>
      <c r="B1855" s="19" t="n"/>
      <c r="C1855" s="19" t="n"/>
      <c r="D1855" s="19" t="n"/>
      <c r="E1855" s="19" t="n"/>
      <c r="F1855" s="19" t="n"/>
      <c r="G1855" s="21">
        <f>IF(OR($B1855="",$E1855=""),"",IF($C1855="Sold",-ABS($E1855),IF($C1855="Adjustment",$E1855,ABS($E1855))))</f>
        <v/>
      </c>
    </row>
    <row r="1856">
      <c r="A1856" s="24" t="n"/>
      <c r="B1856" s="19" t="n"/>
      <c r="C1856" s="19" t="n"/>
      <c r="D1856" s="19" t="n"/>
      <c r="E1856" s="19" t="n"/>
      <c r="F1856" s="19" t="n"/>
      <c r="G1856" s="21">
        <f>IF(OR($B1856="",$E1856=""),"",IF($C1856="Sold",-ABS($E1856),IF($C1856="Adjustment",$E1856,ABS($E1856))))</f>
        <v/>
      </c>
    </row>
    <row r="1857">
      <c r="A1857" s="24" t="n"/>
      <c r="B1857" s="19" t="n"/>
      <c r="C1857" s="19" t="n"/>
      <c r="D1857" s="19" t="n"/>
      <c r="E1857" s="19" t="n"/>
      <c r="F1857" s="19" t="n"/>
      <c r="G1857" s="21">
        <f>IF(OR($B1857="",$E1857=""),"",IF($C1857="Sold",-ABS($E1857),IF($C1857="Adjustment",$E1857,ABS($E1857))))</f>
        <v/>
      </c>
    </row>
    <row r="1858">
      <c r="A1858" s="24" t="n"/>
      <c r="B1858" s="19" t="n"/>
      <c r="C1858" s="19" t="n"/>
      <c r="D1858" s="19" t="n"/>
      <c r="E1858" s="19" t="n"/>
      <c r="F1858" s="19" t="n"/>
      <c r="G1858" s="21">
        <f>IF(OR($B1858="",$E1858=""),"",IF($C1858="Sold",-ABS($E1858),IF($C1858="Adjustment",$E1858,ABS($E1858))))</f>
        <v/>
      </c>
    </row>
    <row r="1859">
      <c r="A1859" s="24" t="n"/>
      <c r="B1859" s="19" t="n"/>
      <c r="C1859" s="19" t="n"/>
      <c r="D1859" s="19" t="n"/>
      <c r="E1859" s="19" t="n"/>
      <c r="F1859" s="19" t="n"/>
      <c r="G1859" s="21">
        <f>IF(OR($B1859="",$E1859=""),"",IF($C1859="Sold",-ABS($E1859),IF($C1859="Adjustment",$E1859,ABS($E1859))))</f>
        <v/>
      </c>
    </row>
    <row r="1860">
      <c r="A1860" s="24" t="n"/>
      <c r="B1860" s="19" t="n"/>
      <c r="C1860" s="19" t="n"/>
      <c r="D1860" s="19" t="n"/>
      <c r="E1860" s="19" t="n"/>
      <c r="F1860" s="19" t="n"/>
      <c r="G1860" s="21">
        <f>IF(OR($B1860="",$E1860=""),"",IF($C1860="Sold",-ABS($E1860),IF($C1860="Adjustment",$E1860,ABS($E1860))))</f>
        <v/>
      </c>
    </row>
    <row r="1861">
      <c r="A1861" s="24" t="n"/>
      <c r="B1861" s="19" t="n"/>
      <c r="C1861" s="19" t="n"/>
      <c r="D1861" s="19" t="n"/>
      <c r="E1861" s="19" t="n"/>
      <c r="F1861" s="19" t="n"/>
      <c r="G1861" s="21">
        <f>IF(OR($B1861="",$E1861=""),"",IF($C1861="Sold",-ABS($E1861),IF($C1861="Adjustment",$E1861,ABS($E1861))))</f>
        <v/>
      </c>
    </row>
    <row r="1862">
      <c r="A1862" s="24" t="n"/>
      <c r="B1862" s="19" t="n"/>
      <c r="C1862" s="19" t="n"/>
      <c r="D1862" s="19" t="n"/>
      <c r="E1862" s="19" t="n"/>
      <c r="F1862" s="19" t="n"/>
      <c r="G1862" s="21">
        <f>IF(OR($B1862="",$E1862=""),"",IF($C1862="Sold",-ABS($E1862),IF($C1862="Adjustment",$E1862,ABS($E1862))))</f>
        <v/>
      </c>
    </row>
    <row r="1863">
      <c r="A1863" s="24" t="n"/>
      <c r="B1863" s="19" t="n"/>
      <c r="C1863" s="19" t="n"/>
      <c r="D1863" s="19" t="n"/>
      <c r="E1863" s="19" t="n"/>
      <c r="F1863" s="19" t="n"/>
      <c r="G1863" s="21">
        <f>IF(OR($B1863="",$E1863=""),"",IF($C1863="Sold",-ABS($E1863),IF($C1863="Adjustment",$E1863,ABS($E1863))))</f>
        <v/>
      </c>
    </row>
    <row r="1864">
      <c r="A1864" s="24" t="n"/>
      <c r="B1864" s="19" t="n"/>
      <c r="C1864" s="19" t="n"/>
      <c r="D1864" s="19" t="n"/>
      <c r="E1864" s="19" t="n"/>
      <c r="F1864" s="19" t="n"/>
      <c r="G1864" s="21">
        <f>IF(OR($B1864="",$E1864=""),"",IF($C1864="Sold",-ABS($E1864),IF($C1864="Adjustment",$E1864,ABS($E1864))))</f>
        <v/>
      </c>
    </row>
    <row r="1865">
      <c r="A1865" s="24" t="n"/>
      <c r="B1865" s="19" t="n"/>
      <c r="C1865" s="19" t="n"/>
      <c r="D1865" s="19" t="n"/>
      <c r="E1865" s="19" t="n"/>
      <c r="F1865" s="19" t="n"/>
      <c r="G1865" s="21">
        <f>IF(OR($B1865="",$E1865=""),"",IF($C1865="Sold",-ABS($E1865),IF($C1865="Adjustment",$E1865,ABS($E1865))))</f>
        <v/>
      </c>
    </row>
    <row r="1866">
      <c r="A1866" s="24" t="n"/>
      <c r="B1866" s="19" t="n"/>
      <c r="C1866" s="19" t="n"/>
      <c r="D1866" s="19" t="n"/>
      <c r="E1866" s="19" t="n"/>
      <c r="F1866" s="19" t="n"/>
      <c r="G1866" s="21">
        <f>IF(OR($B1866="",$E1866=""),"",IF($C1866="Sold",-ABS($E1866),IF($C1866="Adjustment",$E1866,ABS($E1866))))</f>
        <v/>
      </c>
    </row>
    <row r="1867">
      <c r="A1867" s="24" t="n"/>
      <c r="B1867" s="19" t="n"/>
      <c r="C1867" s="19" t="n"/>
      <c r="D1867" s="19" t="n"/>
      <c r="E1867" s="19" t="n"/>
      <c r="F1867" s="19" t="n"/>
      <c r="G1867" s="21">
        <f>IF(OR($B1867="",$E1867=""),"",IF($C1867="Sold",-ABS($E1867),IF($C1867="Adjustment",$E1867,ABS($E1867))))</f>
        <v/>
      </c>
    </row>
    <row r="1868">
      <c r="A1868" s="24" t="n"/>
      <c r="B1868" s="19" t="n"/>
      <c r="C1868" s="19" t="n"/>
      <c r="D1868" s="19" t="n"/>
      <c r="E1868" s="19" t="n"/>
      <c r="F1868" s="19" t="n"/>
      <c r="G1868" s="21">
        <f>IF(OR($B1868="",$E1868=""),"",IF($C1868="Sold",-ABS($E1868),IF($C1868="Adjustment",$E1868,ABS($E1868))))</f>
        <v/>
      </c>
    </row>
    <row r="1869">
      <c r="A1869" s="24" t="n"/>
      <c r="B1869" s="19" t="n"/>
      <c r="C1869" s="19" t="n"/>
      <c r="D1869" s="19" t="n"/>
      <c r="E1869" s="19" t="n"/>
      <c r="F1869" s="19" t="n"/>
      <c r="G1869" s="21">
        <f>IF(OR($B1869="",$E1869=""),"",IF($C1869="Sold",-ABS($E1869),IF($C1869="Adjustment",$E1869,ABS($E1869))))</f>
        <v/>
      </c>
    </row>
    <row r="1870">
      <c r="A1870" s="24" t="n"/>
      <c r="B1870" s="19" t="n"/>
      <c r="C1870" s="19" t="n"/>
      <c r="D1870" s="19" t="n"/>
      <c r="E1870" s="19" t="n"/>
      <c r="F1870" s="19" t="n"/>
      <c r="G1870" s="21">
        <f>IF(OR($B1870="",$E1870=""),"",IF($C1870="Sold",-ABS($E1870),IF($C1870="Adjustment",$E1870,ABS($E1870))))</f>
        <v/>
      </c>
    </row>
    <row r="1871">
      <c r="A1871" s="24" t="n"/>
      <c r="B1871" s="19" t="n"/>
      <c r="C1871" s="19" t="n"/>
      <c r="D1871" s="19" t="n"/>
      <c r="E1871" s="19" t="n"/>
      <c r="F1871" s="19" t="n"/>
      <c r="G1871" s="21">
        <f>IF(OR($B1871="",$E1871=""),"",IF($C1871="Sold",-ABS($E1871),IF($C1871="Adjustment",$E1871,ABS($E1871))))</f>
        <v/>
      </c>
    </row>
    <row r="1872">
      <c r="A1872" s="24" t="n"/>
      <c r="B1872" s="19" t="n"/>
      <c r="C1872" s="19" t="n"/>
      <c r="D1872" s="19" t="n"/>
      <c r="E1872" s="19" t="n"/>
      <c r="F1872" s="19" t="n"/>
      <c r="G1872" s="21">
        <f>IF(OR($B1872="",$E1872=""),"",IF($C1872="Sold",-ABS($E1872),IF($C1872="Adjustment",$E1872,ABS($E1872))))</f>
        <v/>
      </c>
    </row>
    <row r="1873">
      <c r="A1873" s="24" t="n"/>
      <c r="B1873" s="19" t="n"/>
      <c r="C1873" s="19" t="n"/>
      <c r="D1873" s="19" t="n"/>
      <c r="E1873" s="19" t="n"/>
      <c r="F1873" s="19" t="n"/>
      <c r="G1873" s="21">
        <f>IF(OR($B1873="",$E1873=""),"",IF($C1873="Sold",-ABS($E1873),IF($C1873="Adjustment",$E1873,ABS($E1873))))</f>
        <v/>
      </c>
    </row>
    <row r="1874">
      <c r="A1874" s="24" t="n"/>
      <c r="B1874" s="19" t="n"/>
      <c r="C1874" s="19" t="n"/>
      <c r="D1874" s="19" t="n"/>
      <c r="E1874" s="19" t="n"/>
      <c r="F1874" s="19" t="n"/>
      <c r="G1874" s="21">
        <f>IF(OR($B1874="",$E1874=""),"",IF($C1874="Sold",-ABS($E1874),IF($C1874="Adjustment",$E1874,ABS($E1874))))</f>
        <v/>
      </c>
    </row>
    <row r="1875">
      <c r="A1875" s="24" t="n"/>
      <c r="B1875" s="19" t="n"/>
      <c r="C1875" s="19" t="n"/>
      <c r="D1875" s="19" t="n"/>
      <c r="E1875" s="19" t="n"/>
      <c r="F1875" s="19" t="n"/>
      <c r="G1875" s="21">
        <f>IF(OR($B1875="",$E1875=""),"",IF($C1875="Sold",-ABS($E1875),IF($C1875="Adjustment",$E1875,ABS($E1875))))</f>
        <v/>
      </c>
    </row>
    <row r="1876">
      <c r="A1876" s="24" t="n"/>
      <c r="B1876" s="19" t="n"/>
      <c r="C1876" s="19" t="n"/>
      <c r="D1876" s="19" t="n"/>
      <c r="E1876" s="19" t="n"/>
      <c r="F1876" s="19" t="n"/>
      <c r="G1876" s="21">
        <f>IF(OR($B1876="",$E1876=""),"",IF($C1876="Sold",-ABS($E1876),IF($C1876="Adjustment",$E1876,ABS($E1876))))</f>
        <v/>
      </c>
    </row>
    <row r="1877">
      <c r="A1877" s="24" t="n"/>
      <c r="B1877" s="19" t="n"/>
      <c r="C1877" s="19" t="n"/>
      <c r="D1877" s="19" t="n"/>
      <c r="E1877" s="19" t="n"/>
      <c r="F1877" s="19" t="n"/>
      <c r="G1877" s="21">
        <f>IF(OR($B1877="",$E1877=""),"",IF($C1877="Sold",-ABS($E1877),IF($C1877="Adjustment",$E1877,ABS($E1877))))</f>
        <v/>
      </c>
    </row>
    <row r="1878">
      <c r="A1878" s="24" t="n"/>
      <c r="B1878" s="19" t="n"/>
      <c r="C1878" s="19" t="n"/>
      <c r="D1878" s="19" t="n"/>
      <c r="E1878" s="19" t="n"/>
      <c r="F1878" s="19" t="n"/>
      <c r="G1878" s="21">
        <f>IF(OR($B1878="",$E1878=""),"",IF($C1878="Sold",-ABS($E1878),IF($C1878="Adjustment",$E1878,ABS($E1878))))</f>
        <v/>
      </c>
    </row>
    <row r="1879">
      <c r="A1879" s="24" t="n"/>
      <c r="B1879" s="19" t="n"/>
      <c r="C1879" s="19" t="n"/>
      <c r="D1879" s="19" t="n"/>
      <c r="E1879" s="19" t="n"/>
      <c r="F1879" s="19" t="n"/>
      <c r="G1879" s="21">
        <f>IF(OR($B1879="",$E1879=""),"",IF($C1879="Sold",-ABS($E1879),IF($C1879="Adjustment",$E1879,ABS($E1879))))</f>
        <v/>
      </c>
    </row>
    <row r="1880">
      <c r="A1880" s="24" t="n"/>
      <c r="B1880" s="19" t="n"/>
      <c r="C1880" s="19" t="n"/>
      <c r="D1880" s="19" t="n"/>
      <c r="E1880" s="19" t="n"/>
      <c r="F1880" s="19" t="n"/>
      <c r="G1880" s="21">
        <f>IF(OR($B1880="",$E1880=""),"",IF($C1880="Sold",-ABS($E1880),IF($C1880="Adjustment",$E1880,ABS($E1880))))</f>
        <v/>
      </c>
    </row>
    <row r="1881">
      <c r="A1881" s="24" t="n"/>
      <c r="B1881" s="19" t="n"/>
      <c r="C1881" s="19" t="n"/>
      <c r="D1881" s="19" t="n"/>
      <c r="E1881" s="19" t="n"/>
      <c r="F1881" s="19" t="n"/>
      <c r="G1881" s="21">
        <f>IF(OR($B1881="",$E1881=""),"",IF($C1881="Sold",-ABS($E1881),IF($C1881="Adjustment",$E1881,ABS($E1881))))</f>
        <v/>
      </c>
    </row>
    <row r="1882">
      <c r="A1882" s="24" t="n"/>
      <c r="B1882" s="19" t="n"/>
      <c r="C1882" s="19" t="n"/>
      <c r="D1882" s="19" t="n"/>
      <c r="E1882" s="19" t="n"/>
      <c r="F1882" s="19" t="n"/>
      <c r="G1882" s="21">
        <f>IF(OR($B1882="",$E1882=""),"",IF($C1882="Sold",-ABS($E1882),IF($C1882="Adjustment",$E1882,ABS($E1882))))</f>
        <v/>
      </c>
    </row>
    <row r="1883">
      <c r="A1883" s="24" t="n"/>
      <c r="B1883" s="19" t="n"/>
      <c r="C1883" s="19" t="n"/>
      <c r="D1883" s="19" t="n"/>
      <c r="E1883" s="19" t="n"/>
      <c r="F1883" s="19" t="n"/>
      <c r="G1883" s="21">
        <f>IF(OR($B1883="",$E1883=""),"",IF($C1883="Sold",-ABS($E1883),IF($C1883="Adjustment",$E1883,ABS($E1883))))</f>
        <v/>
      </c>
    </row>
    <row r="1884">
      <c r="A1884" s="24" t="n"/>
      <c r="B1884" s="19" t="n"/>
      <c r="C1884" s="19" t="n"/>
      <c r="D1884" s="19" t="n"/>
      <c r="E1884" s="19" t="n"/>
      <c r="F1884" s="19" t="n"/>
      <c r="G1884" s="21">
        <f>IF(OR($B1884="",$E1884=""),"",IF($C1884="Sold",-ABS($E1884),IF($C1884="Adjustment",$E1884,ABS($E1884))))</f>
        <v/>
      </c>
    </row>
    <row r="1885">
      <c r="A1885" s="24" t="n"/>
      <c r="B1885" s="19" t="n"/>
      <c r="C1885" s="19" t="n"/>
      <c r="D1885" s="19" t="n"/>
      <c r="E1885" s="19" t="n"/>
      <c r="F1885" s="19" t="n"/>
      <c r="G1885" s="21">
        <f>IF(OR($B1885="",$E1885=""),"",IF($C1885="Sold",-ABS($E1885),IF($C1885="Adjustment",$E1885,ABS($E1885))))</f>
        <v/>
      </c>
    </row>
    <row r="1886">
      <c r="A1886" s="24" t="n"/>
      <c r="B1886" s="19" t="n"/>
      <c r="C1886" s="19" t="n"/>
      <c r="D1886" s="19" t="n"/>
      <c r="E1886" s="19" t="n"/>
      <c r="F1886" s="19" t="n"/>
      <c r="G1886" s="21">
        <f>IF(OR($B1886="",$E1886=""),"",IF($C1886="Sold",-ABS($E1886),IF($C1886="Adjustment",$E1886,ABS($E1886))))</f>
        <v/>
      </c>
    </row>
    <row r="1887">
      <c r="A1887" s="24" t="n"/>
      <c r="B1887" s="19" t="n"/>
      <c r="C1887" s="19" t="n"/>
      <c r="D1887" s="19" t="n"/>
      <c r="E1887" s="19" t="n"/>
      <c r="F1887" s="19" t="n"/>
      <c r="G1887" s="21">
        <f>IF(OR($B1887="",$E1887=""),"",IF($C1887="Sold",-ABS($E1887),IF($C1887="Adjustment",$E1887,ABS($E1887))))</f>
        <v/>
      </c>
    </row>
    <row r="1888">
      <c r="A1888" s="24" t="n"/>
      <c r="B1888" s="19" t="n"/>
      <c r="C1888" s="19" t="n"/>
      <c r="D1888" s="19" t="n"/>
      <c r="E1888" s="19" t="n"/>
      <c r="F1888" s="19" t="n"/>
      <c r="G1888" s="21">
        <f>IF(OR($B1888="",$E1888=""),"",IF($C1888="Sold",-ABS($E1888),IF($C1888="Adjustment",$E1888,ABS($E1888))))</f>
        <v/>
      </c>
    </row>
    <row r="1889">
      <c r="A1889" s="24" t="n"/>
      <c r="B1889" s="19" t="n"/>
      <c r="C1889" s="19" t="n"/>
      <c r="D1889" s="19" t="n"/>
      <c r="E1889" s="19" t="n"/>
      <c r="F1889" s="19" t="n"/>
      <c r="G1889" s="21">
        <f>IF(OR($B1889="",$E1889=""),"",IF($C1889="Sold",-ABS($E1889),IF($C1889="Adjustment",$E1889,ABS($E1889))))</f>
        <v/>
      </c>
    </row>
    <row r="1890">
      <c r="A1890" s="24" t="n"/>
      <c r="B1890" s="19" t="n"/>
      <c r="C1890" s="19" t="n"/>
      <c r="D1890" s="19" t="n"/>
      <c r="E1890" s="19" t="n"/>
      <c r="F1890" s="19" t="n"/>
      <c r="G1890" s="21">
        <f>IF(OR($B1890="",$E1890=""),"",IF($C1890="Sold",-ABS($E1890),IF($C1890="Adjustment",$E1890,ABS($E1890))))</f>
        <v/>
      </c>
    </row>
    <row r="1891">
      <c r="A1891" s="24" t="n"/>
      <c r="B1891" s="19" t="n"/>
      <c r="C1891" s="19" t="n"/>
      <c r="D1891" s="19" t="n"/>
      <c r="E1891" s="19" t="n"/>
      <c r="F1891" s="19" t="n"/>
      <c r="G1891" s="21">
        <f>IF(OR($B1891="",$E1891=""),"",IF($C1891="Sold",-ABS($E1891),IF($C1891="Adjustment",$E1891,ABS($E1891))))</f>
        <v/>
      </c>
    </row>
    <row r="1892">
      <c r="A1892" s="24" t="n"/>
      <c r="B1892" s="19" t="n"/>
      <c r="C1892" s="19" t="n"/>
      <c r="D1892" s="19" t="n"/>
      <c r="E1892" s="19" t="n"/>
      <c r="F1892" s="19" t="n"/>
      <c r="G1892" s="21">
        <f>IF(OR($B1892="",$E1892=""),"",IF($C1892="Sold",-ABS($E1892),IF($C1892="Adjustment",$E1892,ABS($E1892))))</f>
        <v/>
      </c>
    </row>
    <row r="1893">
      <c r="A1893" s="24" t="n"/>
      <c r="B1893" s="19" t="n"/>
      <c r="C1893" s="19" t="n"/>
      <c r="D1893" s="19" t="n"/>
      <c r="E1893" s="19" t="n"/>
      <c r="F1893" s="19" t="n"/>
      <c r="G1893" s="21">
        <f>IF(OR($B1893="",$E1893=""),"",IF($C1893="Sold",-ABS($E1893),IF($C1893="Adjustment",$E1893,ABS($E1893))))</f>
        <v/>
      </c>
    </row>
    <row r="1894">
      <c r="A1894" s="24" t="n"/>
      <c r="B1894" s="19" t="n"/>
      <c r="C1894" s="19" t="n"/>
      <c r="D1894" s="19" t="n"/>
      <c r="E1894" s="19" t="n"/>
      <c r="F1894" s="19" t="n"/>
      <c r="G1894" s="21">
        <f>IF(OR($B1894="",$E1894=""),"",IF($C1894="Sold",-ABS($E1894),IF($C1894="Adjustment",$E1894,ABS($E1894))))</f>
        <v/>
      </c>
    </row>
    <row r="1895">
      <c r="A1895" s="24" t="n"/>
      <c r="B1895" s="19" t="n"/>
      <c r="C1895" s="19" t="n"/>
      <c r="D1895" s="19" t="n"/>
      <c r="E1895" s="19" t="n"/>
      <c r="F1895" s="19" t="n"/>
      <c r="G1895" s="21">
        <f>IF(OR($B1895="",$E1895=""),"",IF($C1895="Sold",-ABS($E1895),IF($C1895="Adjustment",$E1895,ABS($E1895))))</f>
        <v/>
      </c>
    </row>
    <row r="1896">
      <c r="A1896" s="24" t="n"/>
      <c r="B1896" s="19" t="n"/>
      <c r="C1896" s="19" t="n"/>
      <c r="D1896" s="19" t="n"/>
      <c r="E1896" s="19" t="n"/>
      <c r="F1896" s="19" t="n"/>
      <c r="G1896" s="21">
        <f>IF(OR($B1896="",$E1896=""),"",IF($C1896="Sold",-ABS($E1896),IF($C1896="Adjustment",$E1896,ABS($E1896))))</f>
        <v/>
      </c>
    </row>
    <row r="1897">
      <c r="A1897" s="24" t="n"/>
      <c r="B1897" s="19" t="n"/>
      <c r="C1897" s="19" t="n"/>
      <c r="D1897" s="19" t="n"/>
      <c r="E1897" s="19" t="n"/>
      <c r="F1897" s="19" t="n"/>
      <c r="G1897" s="21">
        <f>IF(OR($B1897="",$E1897=""),"",IF($C1897="Sold",-ABS($E1897),IF($C1897="Adjustment",$E1897,ABS($E1897))))</f>
        <v/>
      </c>
    </row>
    <row r="1898">
      <c r="A1898" s="24" t="n"/>
      <c r="B1898" s="19" t="n"/>
      <c r="C1898" s="19" t="n"/>
      <c r="D1898" s="19" t="n"/>
      <c r="E1898" s="19" t="n"/>
      <c r="F1898" s="19" t="n"/>
      <c r="G1898" s="21">
        <f>IF(OR($B1898="",$E1898=""),"",IF($C1898="Sold",-ABS($E1898),IF($C1898="Adjustment",$E1898,ABS($E1898))))</f>
        <v/>
      </c>
    </row>
    <row r="1899">
      <c r="A1899" s="24" t="n"/>
      <c r="B1899" s="19" t="n"/>
      <c r="C1899" s="19" t="n"/>
      <c r="D1899" s="19" t="n"/>
      <c r="E1899" s="19" t="n"/>
      <c r="F1899" s="19" t="n"/>
      <c r="G1899" s="21">
        <f>IF(OR($B1899="",$E1899=""),"",IF($C1899="Sold",-ABS($E1899),IF($C1899="Adjustment",$E1899,ABS($E1899))))</f>
        <v/>
      </c>
    </row>
    <row r="1900">
      <c r="A1900" s="24" t="n"/>
      <c r="B1900" s="19" t="n"/>
      <c r="C1900" s="19" t="n"/>
      <c r="D1900" s="19" t="n"/>
      <c r="E1900" s="19" t="n"/>
      <c r="F1900" s="19" t="n"/>
      <c r="G1900" s="21">
        <f>IF(OR($B1900="",$E1900=""),"",IF($C1900="Sold",-ABS($E1900),IF($C1900="Adjustment",$E1900,ABS($E1900))))</f>
        <v/>
      </c>
    </row>
    <row r="1901">
      <c r="A1901" s="24" t="n"/>
      <c r="B1901" s="19" t="n"/>
      <c r="C1901" s="19" t="n"/>
      <c r="D1901" s="19" t="n"/>
      <c r="E1901" s="19" t="n"/>
      <c r="F1901" s="19" t="n"/>
      <c r="G1901" s="21">
        <f>IF(OR($B1901="",$E1901=""),"",IF($C1901="Sold",-ABS($E1901),IF($C1901="Adjustment",$E1901,ABS($E1901))))</f>
        <v/>
      </c>
    </row>
    <row r="1902">
      <c r="A1902" s="24" t="n"/>
      <c r="B1902" s="19" t="n"/>
      <c r="C1902" s="19" t="n"/>
      <c r="D1902" s="19" t="n"/>
      <c r="E1902" s="19" t="n"/>
      <c r="F1902" s="19" t="n"/>
      <c r="G1902" s="21">
        <f>IF(OR($B1902="",$E1902=""),"",IF($C1902="Sold",-ABS($E1902),IF($C1902="Adjustment",$E1902,ABS($E1902))))</f>
        <v/>
      </c>
    </row>
    <row r="1903">
      <c r="A1903" s="24" t="n"/>
      <c r="B1903" s="19" t="n"/>
      <c r="C1903" s="19" t="n"/>
      <c r="D1903" s="19" t="n"/>
      <c r="E1903" s="19" t="n"/>
      <c r="F1903" s="19" t="n"/>
      <c r="G1903" s="21">
        <f>IF(OR($B1903="",$E1903=""),"",IF($C1903="Sold",-ABS($E1903),IF($C1903="Adjustment",$E1903,ABS($E1903))))</f>
        <v/>
      </c>
    </row>
    <row r="1904">
      <c r="A1904" s="24" t="n"/>
      <c r="B1904" s="19" t="n"/>
      <c r="C1904" s="19" t="n"/>
      <c r="D1904" s="19" t="n"/>
      <c r="E1904" s="19" t="n"/>
      <c r="F1904" s="19" t="n"/>
      <c r="G1904" s="21">
        <f>IF(OR($B1904="",$E1904=""),"",IF($C1904="Sold",-ABS($E1904),IF($C1904="Adjustment",$E1904,ABS($E1904))))</f>
        <v/>
      </c>
    </row>
    <row r="1905">
      <c r="A1905" s="24" t="n"/>
      <c r="B1905" s="19" t="n"/>
      <c r="C1905" s="19" t="n"/>
      <c r="D1905" s="19" t="n"/>
      <c r="E1905" s="19" t="n"/>
      <c r="F1905" s="19" t="n"/>
      <c r="G1905" s="21">
        <f>IF(OR($B1905="",$E1905=""),"",IF($C1905="Sold",-ABS($E1905),IF($C1905="Adjustment",$E1905,ABS($E1905))))</f>
        <v/>
      </c>
    </row>
    <row r="1906">
      <c r="A1906" s="24" t="n"/>
      <c r="B1906" s="19" t="n"/>
      <c r="C1906" s="19" t="n"/>
      <c r="D1906" s="19" t="n"/>
      <c r="E1906" s="19" t="n"/>
      <c r="F1906" s="19" t="n"/>
      <c r="G1906" s="21">
        <f>IF(OR($B1906="",$E1906=""),"",IF($C1906="Sold",-ABS($E1906),IF($C1906="Adjustment",$E1906,ABS($E1906))))</f>
        <v/>
      </c>
    </row>
    <row r="1907">
      <c r="A1907" s="24" t="n"/>
      <c r="B1907" s="19" t="n"/>
      <c r="C1907" s="19" t="n"/>
      <c r="D1907" s="19" t="n"/>
      <c r="E1907" s="19" t="n"/>
      <c r="F1907" s="19" t="n"/>
      <c r="G1907" s="21">
        <f>IF(OR($B1907="",$E1907=""),"",IF($C1907="Sold",-ABS($E1907),IF($C1907="Adjustment",$E1907,ABS($E1907))))</f>
        <v/>
      </c>
    </row>
    <row r="1908">
      <c r="A1908" s="24" t="n"/>
      <c r="B1908" s="19" t="n"/>
      <c r="C1908" s="19" t="n"/>
      <c r="D1908" s="19" t="n"/>
      <c r="E1908" s="19" t="n"/>
      <c r="F1908" s="19" t="n"/>
      <c r="G1908" s="21">
        <f>IF(OR($B1908="",$E1908=""),"",IF($C1908="Sold",-ABS($E1908),IF($C1908="Adjustment",$E1908,ABS($E1908))))</f>
        <v/>
      </c>
    </row>
    <row r="1909">
      <c r="A1909" s="24" t="n"/>
      <c r="B1909" s="19" t="n"/>
      <c r="C1909" s="19" t="n"/>
      <c r="D1909" s="19" t="n"/>
      <c r="E1909" s="19" t="n"/>
      <c r="F1909" s="19" t="n"/>
      <c r="G1909" s="21">
        <f>IF(OR($B1909="",$E1909=""),"",IF($C1909="Sold",-ABS($E1909),IF($C1909="Adjustment",$E1909,ABS($E1909))))</f>
        <v/>
      </c>
    </row>
    <row r="1910">
      <c r="A1910" s="24" t="n"/>
      <c r="B1910" s="19" t="n"/>
      <c r="C1910" s="19" t="n"/>
      <c r="D1910" s="19" t="n"/>
      <c r="E1910" s="19" t="n"/>
      <c r="F1910" s="19" t="n"/>
      <c r="G1910" s="21">
        <f>IF(OR($B1910="",$E1910=""),"",IF($C1910="Sold",-ABS($E1910),IF($C1910="Adjustment",$E1910,ABS($E1910))))</f>
        <v/>
      </c>
    </row>
    <row r="1911">
      <c r="A1911" s="24" t="n"/>
      <c r="B1911" s="19" t="n"/>
      <c r="C1911" s="19" t="n"/>
      <c r="D1911" s="19" t="n"/>
      <c r="E1911" s="19" t="n"/>
      <c r="F1911" s="19" t="n"/>
      <c r="G1911" s="21">
        <f>IF(OR($B1911="",$E1911=""),"",IF($C1911="Sold",-ABS($E1911),IF($C1911="Adjustment",$E1911,ABS($E1911))))</f>
        <v/>
      </c>
    </row>
    <row r="1912">
      <c r="A1912" s="24" t="n"/>
      <c r="B1912" s="19" t="n"/>
      <c r="C1912" s="19" t="n"/>
      <c r="D1912" s="19" t="n"/>
      <c r="E1912" s="19" t="n"/>
      <c r="F1912" s="19" t="n"/>
      <c r="G1912" s="21">
        <f>IF(OR($B1912="",$E1912=""),"",IF($C1912="Sold",-ABS($E1912),IF($C1912="Adjustment",$E1912,ABS($E1912))))</f>
        <v/>
      </c>
    </row>
    <row r="1913">
      <c r="A1913" s="24" t="n"/>
      <c r="B1913" s="19" t="n"/>
      <c r="C1913" s="19" t="n"/>
      <c r="D1913" s="19" t="n"/>
      <c r="E1913" s="19" t="n"/>
      <c r="F1913" s="19" t="n"/>
      <c r="G1913" s="21">
        <f>IF(OR($B1913="",$E1913=""),"",IF($C1913="Sold",-ABS($E1913),IF($C1913="Adjustment",$E1913,ABS($E1913))))</f>
        <v/>
      </c>
    </row>
    <row r="1914">
      <c r="A1914" s="24" t="n"/>
      <c r="B1914" s="19" t="n"/>
      <c r="C1914" s="19" t="n"/>
      <c r="D1914" s="19" t="n"/>
      <c r="E1914" s="19" t="n"/>
      <c r="F1914" s="19" t="n"/>
      <c r="G1914" s="21">
        <f>IF(OR($B1914="",$E1914=""),"",IF($C1914="Sold",-ABS($E1914),IF($C1914="Adjustment",$E1914,ABS($E1914))))</f>
        <v/>
      </c>
    </row>
    <row r="1915">
      <c r="A1915" s="24" t="n"/>
      <c r="B1915" s="19" t="n"/>
      <c r="C1915" s="19" t="n"/>
      <c r="D1915" s="19" t="n"/>
      <c r="E1915" s="19" t="n"/>
      <c r="F1915" s="19" t="n"/>
      <c r="G1915" s="21">
        <f>IF(OR($B1915="",$E1915=""),"",IF($C1915="Sold",-ABS($E1915),IF($C1915="Adjustment",$E1915,ABS($E1915))))</f>
        <v/>
      </c>
    </row>
    <row r="1916">
      <c r="A1916" s="24" t="n"/>
      <c r="B1916" s="19" t="n"/>
      <c r="C1916" s="19" t="n"/>
      <c r="D1916" s="19" t="n"/>
      <c r="E1916" s="19" t="n"/>
      <c r="F1916" s="19" t="n"/>
      <c r="G1916" s="21">
        <f>IF(OR($B1916="",$E1916=""),"",IF($C1916="Sold",-ABS($E1916),IF($C1916="Adjustment",$E1916,ABS($E1916))))</f>
        <v/>
      </c>
    </row>
    <row r="1917">
      <c r="A1917" s="24" t="n"/>
      <c r="B1917" s="19" t="n"/>
      <c r="C1917" s="19" t="n"/>
      <c r="D1917" s="19" t="n"/>
      <c r="E1917" s="19" t="n"/>
      <c r="F1917" s="19" t="n"/>
      <c r="G1917" s="21">
        <f>IF(OR($B1917="",$E1917=""),"",IF($C1917="Sold",-ABS($E1917),IF($C1917="Adjustment",$E1917,ABS($E1917))))</f>
        <v/>
      </c>
    </row>
    <row r="1918">
      <c r="A1918" s="24" t="n"/>
      <c r="B1918" s="19" t="n"/>
      <c r="C1918" s="19" t="n"/>
      <c r="D1918" s="19" t="n"/>
      <c r="E1918" s="19" t="n"/>
      <c r="F1918" s="19" t="n"/>
      <c r="G1918" s="21">
        <f>IF(OR($B1918="",$E1918=""),"",IF($C1918="Sold",-ABS($E1918),IF($C1918="Adjustment",$E1918,ABS($E1918))))</f>
        <v/>
      </c>
    </row>
    <row r="1919">
      <c r="A1919" s="24" t="n"/>
      <c r="B1919" s="19" t="n"/>
      <c r="C1919" s="19" t="n"/>
      <c r="D1919" s="19" t="n"/>
      <c r="E1919" s="19" t="n"/>
      <c r="F1919" s="19" t="n"/>
      <c r="G1919" s="21">
        <f>IF(OR($B1919="",$E1919=""),"",IF($C1919="Sold",-ABS($E1919),IF($C1919="Adjustment",$E1919,ABS($E1919))))</f>
        <v/>
      </c>
    </row>
    <row r="1920">
      <c r="A1920" s="24" t="n"/>
      <c r="B1920" s="19" t="n"/>
      <c r="C1920" s="19" t="n"/>
      <c r="D1920" s="19" t="n"/>
      <c r="E1920" s="19" t="n"/>
      <c r="F1920" s="19" t="n"/>
      <c r="G1920" s="21">
        <f>IF(OR($B1920="",$E1920=""),"",IF($C1920="Sold",-ABS($E1920),IF($C1920="Adjustment",$E1920,ABS($E1920))))</f>
        <v/>
      </c>
    </row>
    <row r="1921">
      <c r="A1921" s="24" t="n"/>
      <c r="B1921" s="19" t="n"/>
      <c r="C1921" s="19" t="n"/>
      <c r="D1921" s="19" t="n"/>
      <c r="E1921" s="19" t="n"/>
      <c r="F1921" s="19" t="n"/>
      <c r="G1921" s="21">
        <f>IF(OR($B1921="",$E1921=""),"",IF($C1921="Sold",-ABS($E1921),IF($C1921="Adjustment",$E1921,ABS($E1921))))</f>
        <v/>
      </c>
    </row>
    <row r="1922">
      <c r="A1922" s="24" t="n"/>
      <c r="B1922" s="19" t="n"/>
      <c r="C1922" s="19" t="n"/>
      <c r="D1922" s="19" t="n"/>
      <c r="E1922" s="19" t="n"/>
      <c r="F1922" s="19" t="n"/>
      <c r="G1922" s="21">
        <f>IF(OR($B1922="",$E1922=""),"",IF($C1922="Sold",-ABS($E1922),IF($C1922="Adjustment",$E1922,ABS($E1922))))</f>
        <v/>
      </c>
    </row>
    <row r="1923">
      <c r="A1923" s="24" t="n"/>
      <c r="B1923" s="19" t="n"/>
      <c r="C1923" s="19" t="n"/>
      <c r="D1923" s="19" t="n"/>
      <c r="E1923" s="19" t="n"/>
      <c r="F1923" s="19" t="n"/>
      <c r="G1923" s="21">
        <f>IF(OR($B1923="",$E1923=""),"",IF($C1923="Sold",-ABS($E1923),IF($C1923="Adjustment",$E1923,ABS($E1923))))</f>
        <v/>
      </c>
    </row>
    <row r="1924">
      <c r="A1924" s="24" t="n"/>
      <c r="B1924" s="19" t="n"/>
      <c r="C1924" s="19" t="n"/>
      <c r="D1924" s="19" t="n"/>
      <c r="E1924" s="19" t="n"/>
      <c r="F1924" s="19" t="n"/>
      <c r="G1924" s="21">
        <f>IF(OR($B1924="",$E1924=""),"",IF($C1924="Sold",-ABS($E1924),IF($C1924="Adjustment",$E1924,ABS($E1924))))</f>
        <v/>
      </c>
    </row>
    <row r="1925">
      <c r="A1925" s="24" t="n"/>
      <c r="B1925" s="19" t="n"/>
      <c r="C1925" s="19" t="n"/>
      <c r="D1925" s="19" t="n"/>
      <c r="E1925" s="19" t="n"/>
      <c r="F1925" s="19" t="n"/>
      <c r="G1925" s="21">
        <f>IF(OR($B1925="",$E1925=""),"",IF($C1925="Sold",-ABS($E1925),IF($C1925="Adjustment",$E1925,ABS($E1925))))</f>
        <v/>
      </c>
    </row>
    <row r="1926">
      <c r="A1926" s="24" t="n"/>
      <c r="B1926" s="19" t="n"/>
      <c r="C1926" s="19" t="n"/>
      <c r="D1926" s="19" t="n"/>
      <c r="E1926" s="19" t="n"/>
      <c r="F1926" s="19" t="n"/>
      <c r="G1926" s="21">
        <f>IF(OR($B1926="",$E1926=""),"",IF($C1926="Sold",-ABS($E1926),IF($C1926="Adjustment",$E1926,ABS($E1926))))</f>
        <v/>
      </c>
    </row>
    <row r="1927">
      <c r="A1927" s="24" t="n"/>
      <c r="B1927" s="19" t="n"/>
      <c r="C1927" s="19" t="n"/>
      <c r="D1927" s="19" t="n"/>
      <c r="E1927" s="19" t="n"/>
      <c r="F1927" s="19" t="n"/>
      <c r="G1927" s="21">
        <f>IF(OR($B1927="",$E1927=""),"",IF($C1927="Sold",-ABS($E1927),IF($C1927="Adjustment",$E1927,ABS($E1927))))</f>
        <v/>
      </c>
    </row>
    <row r="1928">
      <c r="A1928" s="24" t="n"/>
      <c r="B1928" s="19" t="n"/>
      <c r="C1928" s="19" t="n"/>
      <c r="D1928" s="19" t="n"/>
      <c r="E1928" s="19" t="n"/>
      <c r="F1928" s="19" t="n"/>
      <c r="G1928" s="21">
        <f>IF(OR($B1928="",$E1928=""),"",IF($C1928="Sold",-ABS($E1928),IF($C1928="Adjustment",$E1928,ABS($E1928))))</f>
        <v/>
      </c>
    </row>
    <row r="1929">
      <c r="A1929" s="24" t="n"/>
      <c r="B1929" s="19" t="n"/>
      <c r="C1929" s="19" t="n"/>
      <c r="D1929" s="19" t="n"/>
      <c r="E1929" s="19" t="n"/>
      <c r="F1929" s="19" t="n"/>
      <c r="G1929" s="21">
        <f>IF(OR($B1929="",$E1929=""),"",IF($C1929="Sold",-ABS($E1929),IF($C1929="Adjustment",$E1929,ABS($E1929))))</f>
        <v/>
      </c>
    </row>
    <row r="1930">
      <c r="A1930" s="24" t="n"/>
      <c r="B1930" s="19" t="n"/>
      <c r="C1930" s="19" t="n"/>
      <c r="D1930" s="19" t="n"/>
      <c r="E1930" s="19" t="n"/>
      <c r="F1930" s="19" t="n"/>
      <c r="G1930" s="21">
        <f>IF(OR($B1930="",$E1930=""),"",IF($C1930="Sold",-ABS($E1930),IF($C1930="Adjustment",$E1930,ABS($E1930))))</f>
        <v/>
      </c>
    </row>
    <row r="1931">
      <c r="A1931" s="24" t="n"/>
      <c r="B1931" s="19" t="n"/>
      <c r="C1931" s="19" t="n"/>
      <c r="D1931" s="19" t="n"/>
      <c r="E1931" s="19" t="n"/>
      <c r="F1931" s="19" t="n"/>
      <c r="G1931" s="21">
        <f>IF(OR($B1931="",$E1931=""),"",IF($C1931="Sold",-ABS($E1931),IF($C1931="Adjustment",$E1931,ABS($E1931))))</f>
        <v/>
      </c>
    </row>
    <row r="1932">
      <c r="A1932" s="24" t="n"/>
      <c r="B1932" s="19" t="n"/>
      <c r="C1932" s="19" t="n"/>
      <c r="D1932" s="19" t="n"/>
      <c r="E1932" s="19" t="n"/>
      <c r="F1932" s="19" t="n"/>
      <c r="G1932" s="21">
        <f>IF(OR($B1932="",$E1932=""),"",IF($C1932="Sold",-ABS($E1932),IF($C1932="Adjustment",$E1932,ABS($E1932))))</f>
        <v/>
      </c>
    </row>
    <row r="1933">
      <c r="A1933" s="24" t="n"/>
      <c r="B1933" s="19" t="n"/>
      <c r="C1933" s="19" t="n"/>
      <c r="D1933" s="19" t="n"/>
      <c r="E1933" s="19" t="n"/>
      <c r="F1933" s="19" t="n"/>
      <c r="G1933" s="21">
        <f>IF(OR($B1933="",$E1933=""),"",IF($C1933="Sold",-ABS($E1933),IF($C1933="Adjustment",$E1933,ABS($E1933))))</f>
        <v/>
      </c>
    </row>
    <row r="1934">
      <c r="A1934" s="24" t="n"/>
      <c r="B1934" s="19" t="n"/>
      <c r="C1934" s="19" t="n"/>
      <c r="D1934" s="19" t="n"/>
      <c r="E1934" s="19" t="n"/>
      <c r="F1934" s="19" t="n"/>
      <c r="G1934" s="21">
        <f>IF(OR($B1934="",$E1934=""),"",IF($C1934="Sold",-ABS($E1934),IF($C1934="Adjustment",$E1934,ABS($E1934))))</f>
        <v/>
      </c>
    </row>
    <row r="1935">
      <c r="A1935" s="24" t="n"/>
      <c r="B1935" s="19" t="n"/>
      <c r="C1935" s="19" t="n"/>
      <c r="D1935" s="19" t="n"/>
      <c r="E1935" s="19" t="n"/>
      <c r="F1935" s="19" t="n"/>
      <c r="G1935" s="21">
        <f>IF(OR($B1935="",$E1935=""),"",IF($C1935="Sold",-ABS($E1935),IF($C1935="Adjustment",$E1935,ABS($E1935))))</f>
        <v/>
      </c>
    </row>
    <row r="1936">
      <c r="A1936" s="24" t="n"/>
      <c r="B1936" s="19" t="n"/>
      <c r="C1936" s="19" t="n"/>
      <c r="D1936" s="19" t="n"/>
      <c r="E1936" s="19" t="n"/>
      <c r="F1936" s="19" t="n"/>
      <c r="G1936" s="21">
        <f>IF(OR($B1936="",$E1936=""),"",IF($C1936="Sold",-ABS($E1936),IF($C1936="Adjustment",$E1936,ABS($E1936))))</f>
        <v/>
      </c>
    </row>
    <row r="1937">
      <c r="A1937" s="24" t="n"/>
      <c r="B1937" s="19" t="n"/>
      <c r="C1937" s="19" t="n"/>
      <c r="D1937" s="19" t="n"/>
      <c r="E1937" s="19" t="n"/>
      <c r="F1937" s="19" t="n"/>
      <c r="G1937" s="21">
        <f>IF(OR($B1937="",$E1937=""),"",IF($C1937="Sold",-ABS($E1937),IF($C1937="Adjustment",$E1937,ABS($E1937))))</f>
        <v/>
      </c>
    </row>
    <row r="1938">
      <c r="A1938" s="24" t="n"/>
      <c r="B1938" s="19" t="n"/>
      <c r="C1938" s="19" t="n"/>
      <c r="D1938" s="19" t="n"/>
      <c r="E1938" s="19" t="n"/>
      <c r="F1938" s="19" t="n"/>
      <c r="G1938" s="21">
        <f>IF(OR($B1938="",$E1938=""),"",IF($C1938="Sold",-ABS($E1938),IF($C1938="Adjustment",$E1938,ABS($E1938))))</f>
        <v/>
      </c>
    </row>
    <row r="1939">
      <c r="A1939" s="24" t="n"/>
      <c r="B1939" s="19" t="n"/>
      <c r="C1939" s="19" t="n"/>
      <c r="D1939" s="19" t="n"/>
      <c r="E1939" s="19" t="n"/>
      <c r="F1939" s="19" t="n"/>
      <c r="G1939" s="21">
        <f>IF(OR($B1939="",$E1939=""),"",IF($C1939="Sold",-ABS($E1939),IF($C1939="Adjustment",$E1939,ABS($E1939))))</f>
        <v/>
      </c>
    </row>
    <row r="1940">
      <c r="A1940" s="24" t="n"/>
      <c r="B1940" s="19" t="n"/>
      <c r="C1940" s="19" t="n"/>
      <c r="D1940" s="19" t="n"/>
      <c r="E1940" s="19" t="n"/>
      <c r="F1940" s="19" t="n"/>
      <c r="G1940" s="21">
        <f>IF(OR($B1940="",$E1940=""),"",IF($C1940="Sold",-ABS($E1940),IF($C1940="Adjustment",$E1940,ABS($E1940))))</f>
        <v/>
      </c>
    </row>
    <row r="1941">
      <c r="A1941" s="24" t="n"/>
      <c r="B1941" s="19" t="n"/>
      <c r="C1941" s="19" t="n"/>
      <c r="D1941" s="19" t="n"/>
      <c r="E1941" s="19" t="n"/>
      <c r="F1941" s="19" t="n"/>
      <c r="G1941" s="21">
        <f>IF(OR($B1941="",$E1941=""),"",IF($C1941="Sold",-ABS($E1941),IF($C1941="Adjustment",$E1941,ABS($E1941))))</f>
        <v/>
      </c>
    </row>
    <row r="1942">
      <c r="A1942" s="24" t="n"/>
      <c r="B1942" s="19" t="n"/>
      <c r="C1942" s="19" t="n"/>
      <c r="D1942" s="19" t="n"/>
      <c r="E1942" s="19" t="n"/>
      <c r="F1942" s="19" t="n"/>
      <c r="G1942" s="21">
        <f>IF(OR($B1942="",$E1942=""),"",IF($C1942="Sold",-ABS($E1942),IF($C1942="Adjustment",$E1942,ABS($E1942))))</f>
        <v/>
      </c>
    </row>
    <row r="1943">
      <c r="A1943" s="24" t="n"/>
      <c r="B1943" s="19" t="n"/>
      <c r="C1943" s="19" t="n"/>
      <c r="D1943" s="19" t="n"/>
      <c r="E1943" s="19" t="n"/>
      <c r="F1943" s="19" t="n"/>
      <c r="G1943" s="21">
        <f>IF(OR($B1943="",$E1943=""),"",IF($C1943="Sold",-ABS($E1943),IF($C1943="Adjustment",$E1943,ABS($E1943))))</f>
        <v/>
      </c>
    </row>
    <row r="1944">
      <c r="A1944" s="24" t="n"/>
      <c r="B1944" s="19" t="n"/>
      <c r="C1944" s="19" t="n"/>
      <c r="D1944" s="19" t="n"/>
      <c r="E1944" s="19" t="n"/>
      <c r="F1944" s="19" t="n"/>
      <c r="G1944" s="21">
        <f>IF(OR($B1944="",$E1944=""),"",IF($C1944="Sold",-ABS($E1944),IF($C1944="Adjustment",$E1944,ABS($E1944))))</f>
        <v/>
      </c>
    </row>
    <row r="1945">
      <c r="A1945" s="24" t="n"/>
      <c r="B1945" s="19" t="n"/>
      <c r="C1945" s="19" t="n"/>
      <c r="D1945" s="19" t="n"/>
      <c r="E1945" s="19" t="n"/>
      <c r="F1945" s="19" t="n"/>
      <c r="G1945" s="21">
        <f>IF(OR($B1945="",$E1945=""),"",IF($C1945="Sold",-ABS($E1945),IF($C1945="Adjustment",$E1945,ABS($E1945))))</f>
        <v/>
      </c>
    </row>
    <row r="1946">
      <c r="A1946" s="24" t="n"/>
      <c r="B1946" s="19" t="n"/>
      <c r="C1946" s="19" t="n"/>
      <c r="D1946" s="19" t="n"/>
      <c r="E1946" s="19" t="n"/>
      <c r="F1946" s="19" t="n"/>
      <c r="G1946" s="21">
        <f>IF(OR($B1946="",$E1946=""),"",IF($C1946="Sold",-ABS($E1946),IF($C1946="Adjustment",$E1946,ABS($E1946))))</f>
        <v/>
      </c>
    </row>
    <row r="1947">
      <c r="A1947" s="24" t="n"/>
      <c r="B1947" s="19" t="n"/>
      <c r="C1947" s="19" t="n"/>
      <c r="D1947" s="19" t="n"/>
      <c r="E1947" s="19" t="n"/>
      <c r="F1947" s="19" t="n"/>
      <c r="G1947" s="21">
        <f>IF(OR($B1947="",$E1947=""),"",IF($C1947="Sold",-ABS($E1947),IF($C1947="Adjustment",$E1947,ABS($E1947))))</f>
        <v/>
      </c>
    </row>
    <row r="1948">
      <c r="A1948" s="24" t="n"/>
      <c r="B1948" s="19" t="n"/>
      <c r="C1948" s="19" t="n"/>
      <c r="D1948" s="19" t="n"/>
      <c r="E1948" s="19" t="n"/>
      <c r="F1948" s="19" t="n"/>
      <c r="G1948" s="21">
        <f>IF(OR($B1948="",$E1948=""),"",IF($C1948="Sold",-ABS($E1948),IF($C1948="Adjustment",$E1948,ABS($E1948))))</f>
        <v/>
      </c>
    </row>
    <row r="1949">
      <c r="A1949" s="24" t="n"/>
      <c r="B1949" s="19" t="n"/>
      <c r="C1949" s="19" t="n"/>
      <c r="D1949" s="19" t="n"/>
      <c r="E1949" s="19" t="n"/>
      <c r="F1949" s="19" t="n"/>
      <c r="G1949" s="21">
        <f>IF(OR($B1949="",$E1949=""),"",IF($C1949="Sold",-ABS($E1949),IF($C1949="Adjustment",$E1949,ABS($E1949))))</f>
        <v/>
      </c>
    </row>
    <row r="1950">
      <c r="A1950" s="24" t="n"/>
      <c r="B1950" s="19" t="n"/>
      <c r="C1950" s="19" t="n"/>
      <c r="D1950" s="19" t="n"/>
      <c r="E1950" s="19" t="n"/>
      <c r="F1950" s="19" t="n"/>
      <c r="G1950" s="21">
        <f>IF(OR($B1950="",$E1950=""),"",IF($C1950="Sold",-ABS($E1950),IF($C1950="Adjustment",$E1950,ABS($E1950))))</f>
        <v/>
      </c>
    </row>
    <row r="1951">
      <c r="A1951" s="24" t="n"/>
      <c r="B1951" s="19" t="n"/>
      <c r="C1951" s="19" t="n"/>
      <c r="D1951" s="19" t="n"/>
      <c r="E1951" s="19" t="n"/>
      <c r="F1951" s="19" t="n"/>
      <c r="G1951" s="21">
        <f>IF(OR($B1951="",$E1951=""),"",IF($C1951="Sold",-ABS($E1951),IF($C1951="Adjustment",$E1951,ABS($E1951))))</f>
        <v/>
      </c>
    </row>
    <row r="1952">
      <c r="A1952" s="24" t="n"/>
      <c r="B1952" s="19" t="n"/>
      <c r="C1952" s="19" t="n"/>
      <c r="D1952" s="19" t="n"/>
      <c r="E1952" s="19" t="n"/>
      <c r="F1952" s="19" t="n"/>
      <c r="G1952" s="21">
        <f>IF(OR($B1952="",$E1952=""),"",IF($C1952="Sold",-ABS($E1952),IF($C1952="Adjustment",$E1952,ABS($E1952))))</f>
        <v/>
      </c>
    </row>
    <row r="1953">
      <c r="A1953" s="24" t="n"/>
      <c r="B1953" s="19" t="n"/>
      <c r="C1953" s="19" t="n"/>
      <c r="D1953" s="19" t="n"/>
      <c r="E1953" s="19" t="n"/>
      <c r="F1953" s="19" t="n"/>
      <c r="G1953" s="21">
        <f>IF(OR($B1953="",$E1953=""),"",IF($C1953="Sold",-ABS($E1953),IF($C1953="Adjustment",$E1953,ABS($E1953))))</f>
        <v/>
      </c>
    </row>
    <row r="1954">
      <c r="A1954" s="24" t="n"/>
      <c r="B1954" s="19" t="n"/>
      <c r="C1954" s="19" t="n"/>
      <c r="D1954" s="19" t="n"/>
      <c r="E1954" s="19" t="n"/>
      <c r="F1954" s="19" t="n"/>
      <c r="G1954" s="21">
        <f>IF(OR($B1954="",$E1954=""),"",IF($C1954="Sold",-ABS($E1954),IF($C1954="Adjustment",$E1954,ABS($E1954))))</f>
        <v/>
      </c>
    </row>
    <row r="1955">
      <c r="A1955" s="24" t="n"/>
      <c r="B1955" s="19" t="n"/>
      <c r="C1955" s="19" t="n"/>
      <c r="D1955" s="19" t="n"/>
      <c r="E1955" s="19" t="n"/>
      <c r="F1955" s="19" t="n"/>
      <c r="G1955" s="21">
        <f>IF(OR($B1955="",$E1955=""),"",IF($C1955="Sold",-ABS($E1955),IF($C1955="Adjustment",$E1955,ABS($E1955))))</f>
        <v/>
      </c>
    </row>
    <row r="1956">
      <c r="A1956" s="24" t="n"/>
      <c r="B1956" s="19" t="n"/>
      <c r="C1956" s="19" t="n"/>
      <c r="D1956" s="19" t="n"/>
      <c r="E1956" s="19" t="n"/>
      <c r="F1956" s="19" t="n"/>
      <c r="G1956" s="21">
        <f>IF(OR($B1956="",$E1956=""),"",IF($C1956="Sold",-ABS($E1956),IF($C1956="Adjustment",$E1956,ABS($E1956))))</f>
        <v/>
      </c>
    </row>
    <row r="1957">
      <c r="A1957" s="24" t="n"/>
      <c r="B1957" s="19" t="n"/>
      <c r="C1957" s="19" t="n"/>
      <c r="D1957" s="19" t="n"/>
      <c r="E1957" s="19" t="n"/>
      <c r="F1957" s="19" t="n"/>
      <c r="G1957" s="21">
        <f>IF(OR($B1957="",$E1957=""),"",IF($C1957="Sold",-ABS($E1957),IF($C1957="Adjustment",$E1957,ABS($E1957))))</f>
        <v/>
      </c>
    </row>
    <row r="1958">
      <c r="A1958" s="24" t="n"/>
      <c r="B1958" s="19" t="n"/>
      <c r="C1958" s="19" t="n"/>
      <c r="D1958" s="19" t="n"/>
      <c r="E1958" s="19" t="n"/>
      <c r="F1958" s="19" t="n"/>
      <c r="G1958" s="21">
        <f>IF(OR($B1958="",$E1958=""),"",IF($C1958="Sold",-ABS($E1958),IF($C1958="Adjustment",$E1958,ABS($E1958))))</f>
        <v/>
      </c>
    </row>
    <row r="1959">
      <c r="A1959" s="24" t="n"/>
      <c r="B1959" s="19" t="n"/>
      <c r="C1959" s="19" t="n"/>
      <c r="D1959" s="19" t="n"/>
      <c r="E1959" s="19" t="n"/>
      <c r="F1959" s="19" t="n"/>
      <c r="G1959" s="21">
        <f>IF(OR($B1959="",$E1959=""),"",IF($C1959="Sold",-ABS($E1959),IF($C1959="Adjustment",$E1959,ABS($E1959))))</f>
        <v/>
      </c>
    </row>
    <row r="1960">
      <c r="A1960" s="24" t="n"/>
      <c r="B1960" s="19" t="n"/>
      <c r="C1960" s="19" t="n"/>
      <c r="D1960" s="19" t="n"/>
      <c r="E1960" s="19" t="n"/>
      <c r="F1960" s="19" t="n"/>
      <c r="G1960" s="21">
        <f>IF(OR($B1960="",$E1960=""),"",IF($C1960="Sold",-ABS($E1960),IF($C1960="Adjustment",$E1960,ABS($E1960))))</f>
        <v/>
      </c>
    </row>
    <row r="1961">
      <c r="A1961" s="24" t="n"/>
      <c r="B1961" s="19" t="n"/>
      <c r="C1961" s="19" t="n"/>
      <c r="D1961" s="19" t="n"/>
      <c r="E1961" s="19" t="n"/>
      <c r="F1961" s="19" t="n"/>
      <c r="G1961" s="21">
        <f>IF(OR($B1961="",$E1961=""),"",IF($C1961="Sold",-ABS($E1961),IF($C1961="Adjustment",$E1961,ABS($E1961))))</f>
        <v/>
      </c>
    </row>
    <row r="1962">
      <c r="A1962" s="24" t="n"/>
      <c r="B1962" s="19" t="n"/>
      <c r="C1962" s="19" t="n"/>
      <c r="D1962" s="19" t="n"/>
      <c r="E1962" s="19" t="n"/>
      <c r="F1962" s="19" t="n"/>
      <c r="G1962" s="21">
        <f>IF(OR($B1962="",$E1962=""),"",IF($C1962="Sold",-ABS($E1962),IF($C1962="Adjustment",$E1962,ABS($E1962))))</f>
        <v/>
      </c>
    </row>
    <row r="1963">
      <c r="A1963" s="24" t="n"/>
      <c r="B1963" s="19" t="n"/>
      <c r="C1963" s="19" t="n"/>
      <c r="D1963" s="19" t="n"/>
      <c r="E1963" s="19" t="n"/>
      <c r="F1963" s="19" t="n"/>
      <c r="G1963" s="21">
        <f>IF(OR($B1963="",$E1963=""),"",IF($C1963="Sold",-ABS($E1963),IF($C1963="Adjustment",$E1963,ABS($E1963))))</f>
        <v/>
      </c>
    </row>
    <row r="1964">
      <c r="A1964" s="24" t="n"/>
      <c r="B1964" s="19" t="n"/>
      <c r="C1964" s="19" t="n"/>
      <c r="D1964" s="19" t="n"/>
      <c r="E1964" s="19" t="n"/>
      <c r="F1964" s="19" t="n"/>
      <c r="G1964" s="21">
        <f>IF(OR($B1964="",$E1964=""),"",IF($C1964="Sold",-ABS($E1964),IF($C1964="Adjustment",$E1964,ABS($E1964))))</f>
        <v/>
      </c>
    </row>
    <row r="1965">
      <c r="A1965" s="24" t="n"/>
      <c r="B1965" s="19" t="n"/>
      <c r="C1965" s="19" t="n"/>
      <c r="D1965" s="19" t="n"/>
      <c r="E1965" s="19" t="n"/>
      <c r="F1965" s="19" t="n"/>
      <c r="G1965" s="21">
        <f>IF(OR($B1965="",$E1965=""),"",IF($C1965="Sold",-ABS($E1965),IF($C1965="Adjustment",$E1965,ABS($E1965))))</f>
        <v/>
      </c>
    </row>
    <row r="1966">
      <c r="A1966" s="24" t="n"/>
      <c r="B1966" s="19" t="n"/>
      <c r="C1966" s="19" t="n"/>
      <c r="D1966" s="19" t="n"/>
      <c r="E1966" s="19" t="n"/>
      <c r="F1966" s="19" t="n"/>
      <c r="G1966" s="21">
        <f>IF(OR($B1966="",$E1966=""),"",IF($C1966="Sold",-ABS($E1966),IF($C1966="Adjustment",$E1966,ABS($E1966))))</f>
        <v/>
      </c>
    </row>
    <row r="1967">
      <c r="A1967" s="24" t="n"/>
      <c r="B1967" s="19" t="n"/>
      <c r="C1967" s="19" t="n"/>
      <c r="D1967" s="19" t="n"/>
      <c r="E1967" s="19" t="n"/>
      <c r="F1967" s="19" t="n"/>
      <c r="G1967" s="21">
        <f>IF(OR($B1967="",$E1967=""),"",IF($C1967="Sold",-ABS($E1967),IF($C1967="Adjustment",$E1967,ABS($E1967))))</f>
        <v/>
      </c>
    </row>
    <row r="1968">
      <c r="A1968" s="24" t="n"/>
      <c r="B1968" s="19" t="n"/>
      <c r="C1968" s="19" t="n"/>
      <c r="D1968" s="19" t="n"/>
      <c r="E1968" s="19" t="n"/>
      <c r="F1968" s="19" t="n"/>
      <c r="G1968" s="21">
        <f>IF(OR($B1968="",$E1968=""),"",IF($C1968="Sold",-ABS($E1968),IF($C1968="Adjustment",$E1968,ABS($E1968))))</f>
        <v/>
      </c>
    </row>
    <row r="1969">
      <c r="A1969" s="24" t="n"/>
      <c r="B1969" s="19" t="n"/>
      <c r="C1969" s="19" t="n"/>
      <c r="D1969" s="19" t="n"/>
      <c r="E1969" s="19" t="n"/>
      <c r="F1969" s="19" t="n"/>
      <c r="G1969" s="21">
        <f>IF(OR($B1969="",$E1969=""),"",IF($C1969="Sold",-ABS($E1969),IF($C1969="Adjustment",$E1969,ABS($E1969))))</f>
        <v/>
      </c>
    </row>
    <row r="1970">
      <c r="A1970" s="24" t="n"/>
      <c r="B1970" s="19" t="n"/>
      <c r="C1970" s="19" t="n"/>
      <c r="D1970" s="19" t="n"/>
      <c r="E1970" s="19" t="n"/>
      <c r="F1970" s="19" t="n"/>
      <c r="G1970" s="21">
        <f>IF(OR($B1970="",$E1970=""),"",IF($C1970="Sold",-ABS($E1970),IF($C1970="Adjustment",$E1970,ABS($E1970))))</f>
        <v/>
      </c>
    </row>
    <row r="1971">
      <c r="A1971" s="24" t="n"/>
      <c r="B1971" s="19" t="n"/>
      <c r="C1971" s="19" t="n"/>
      <c r="D1971" s="19" t="n"/>
      <c r="E1971" s="19" t="n"/>
      <c r="F1971" s="19" t="n"/>
      <c r="G1971" s="21">
        <f>IF(OR($B1971="",$E1971=""),"",IF($C1971="Sold",-ABS($E1971),IF($C1971="Adjustment",$E1971,ABS($E1971))))</f>
        <v/>
      </c>
    </row>
    <row r="1972">
      <c r="A1972" s="24" t="n"/>
      <c r="B1972" s="19" t="n"/>
      <c r="C1972" s="19" t="n"/>
      <c r="D1972" s="19" t="n"/>
      <c r="E1972" s="19" t="n"/>
      <c r="F1972" s="19" t="n"/>
      <c r="G1972" s="21">
        <f>IF(OR($B1972="",$E1972=""),"",IF($C1972="Sold",-ABS($E1972),IF($C1972="Adjustment",$E1972,ABS($E1972))))</f>
        <v/>
      </c>
    </row>
    <row r="1973">
      <c r="A1973" s="24" t="n"/>
      <c r="B1973" s="19" t="n"/>
      <c r="C1973" s="19" t="n"/>
      <c r="D1973" s="19" t="n"/>
      <c r="E1973" s="19" t="n"/>
      <c r="F1973" s="19" t="n"/>
      <c r="G1973" s="21">
        <f>IF(OR($B1973="",$E1973=""),"",IF($C1973="Sold",-ABS($E1973),IF($C1973="Adjustment",$E1973,ABS($E1973))))</f>
        <v/>
      </c>
    </row>
    <row r="1974">
      <c r="A1974" s="24" t="n"/>
      <c r="B1974" s="19" t="n"/>
      <c r="C1974" s="19" t="n"/>
      <c r="D1974" s="19" t="n"/>
      <c r="E1974" s="19" t="n"/>
      <c r="F1974" s="19" t="n"/>
      <c r="G1974" s="21">
        <f>IF(OR($B1974="",$E1974=""),"",IF($C1974="Sold",-ABS($E1974),IF($C1974="Adjustment",$E1974,ABS($E1974))))</f>
        <v/>
      </c>
    </row>
    <row r="1975">
      <c r="A1975" s="24" t="n"/>
      <c r="B1975" s="19" t="n"/>
      <c r="C1975" s="19" t="n"/>
      <c r="D1975" s="19" t="n"/>
      <c r="E1975" s="19" t="n"/>
      <c r="F1975" s="19" t="n"/>
      <c r="G1975" s="21">
        <f>IF(OR($B1975="",$E1975=""),"",IF($C1975="Sold",-ABS($E1975),IF($C1975="Adjustment",$E1975,ABS($E1975))))</f>
        <v/>
      </c>
    </row>
    <row r="1976">
      <c r="A1976" s="24" t="n"/>
      <c r="B1976" s="19" t="n"/>
      <c r="C1976" s="19" t="n"/>
      <c r="D1976" s="19" t="n"/>
      <c r="E1976" s="19" t="n"/>
      <c r="F1976" s="19" t="n"/>
      <c r="G1976" s="21">
        <f>IF(OR($B1976="",$E1976=""),"",IF($C1976="Sold",-ABS($E1976),IF($C1976="Adjustment",$E1976,ABS($E1976))))</f>
        <v/>
      </c>
    </row>
    <row r="1977">
      <c r="A1977" s="24" t="n"/>
      <c r="B1977" s="19" t="n"/>
      <c r="C1977" s="19" t="n"/>
      <c r="D1977" s="19" t="n"/>
      <c r="E1977" s="19" t="n"/>
      <c r="F1977" s="19" t="n"/>
      <c r="G1977" s="21">
        <f>IF(OR($B1977="",$E1977=""),"",IF($C1977="Sold",-ABS($E1977),IF($C1977="Adjustment",$E1977,ABS($E1977))))</f>
        <v/>
      </c>
    </row>
    <row r="1978">
      <c r="A1978" s="24" t="n"/>
      <c r="B1978" s="19" t="n"/>
      <c r="C1978" s="19" t="n"/>
      <c r="D1978" s="19" t="n"/>
      <c r="E1978" s="19" t="n"/>
      <c r="F1978" s="19" t="n"/>
      <c r="G1978" s="21">
        <f>IF(OR($B1978="",$E1978=""),"",IF($C1978="Sold",-ABS($E1978),IF($C1978="Adjustment",$E1978,ABS($E1978))))</f>
        <v/>
      </c>
    </row>
    <row r="1979">
      <c r="A1979" s="24" t="n"/>
      <c r="B1979" s="19" t="n"/>
      <c r="C1979" s="19" t="n"/>
      <c r="D1979" s="19" t="n"/>
      <c r="E1979" s="19" t="n"/>
      <c r="F1979" s="19" t="n"/>
      <c r="G1979" s="21">
        <f>IF(OR($B1979="",$E1979=""),"",IF($C1979="Sold",-ABS($E1979),IF($C1979="Adjustment",$E1979,ABS($E1979))))</f>
        <v/>
      </c>
    </row>
    <row r="1980">
      <c r="A1980" s="24" t="n"/>
      <c r="B1980" s="19" t="n"/>
      <c r="C1980" s="19" t="n"/>
      <c r="D1980" s="19" t="n"/>
      <c r="E1980" s="19" t="n"/>
      <c r="F1980" s="19" t="n"/>
      <c r="G1980" s="21">
        <f>IF(OR($B1980="",$E1980=""),"",IF($C1980="Sold",-ABS($E1980),IF($C1980="Adjustment",$E1980,ABS($E1980))))</f>
        <v/>
      </c>
    </row>
    <row r="1981">
      <c r="A1981" s="24" t="n"/>
      <c r="B1981" s="19" t="n"/>
      <c r="C1981" s="19" t="n"/>
      <c r="D1981" s="19" t="n"/>
      <c r="E1981" s="19" t="n"/>
      <c r="F1981" s="19" t="n"/>
      <c r="G1981" s="21">
        <f>IF(OR($B1981="",$E1981=""),"",IF($C1981="Sold",-ABS($E1981),IF($C1981="Adjustment",$E1981,ABS($E1981))))</f>
        <v/>
      </c>
    </row>
    <row r="1982">
      <c r="A1982" s="24" t="n"/>
      <c r="B1982" s="19" t="n"/>
      <c r="C1982" s="19" t="n"/>
      <c r="D1982" s="19" t="n"/>
      <c r="E1982" s="19" t="n"/>
      <c r="F1982" s="19" t="n"/>
      <c r="G1982" s="21">
        <f>IF(OR($B1982="",$E1982=""),"",IF($C1982="Sold",-ABS($E1982),IF($C1982="Adjustment",$E1982,ABS($E1982))))</f>
        <v/>
      </c>
    </row>
    <row r="1983">
      <c r="A1983" s="24" t="n"/>
      <c r="B1983" s="19" t="n"/>
      <c r="C1983" s="19" t="n"/>
      <c r="D1983" s="19" t="n"/>
      <c r="E1983" s="19" t="n"/>
      <c r="F1983" s="19" t="n"/>
      <c r="G1983" s="21">
        <f>IF(OR($B1983="",$E1983=""),"",IF($C1983="Sold",-ABS($E1983),IF($C1983="Adjustment",$E1983,ABS($E1983))))</f>
        <v/>
      </c>
    </row>
    <row r="1984">
      <c r="A1984" s="24" t="n"/>
      <c r="B1984" s="19" t="n"/>
      <c r="C1984" s="19" t="n"/>
      <c r="D1984" s="19" t="n"/>
      <c r="E1984" s="19" t="n"/>
      <c r="F1984" s="19" t="n"/>
      <c r="G1984" s="21">
        <f>IF(OR($B1984="",$E1984=""),"",IF($C1984="Sold",-ABS($E1984),IF($C1984="Adjustment",$E1984,ABS($E1984))))</f>
        <v/>
      </c>
    </row>
    <row r="1985">
      <c r="A1985" s="24" t="n"/>
      <c r="B1985" s="19" t="n"/>
      <c r="C1985" s="19" t="n"/>
      <c r="D1985" s="19" t="n"/>
      <c r="E1985" s="19" t="n"/>
      <c r="F1985" s="19" t="n"/>
      <c r="G1985" s="21">
        <f>IF(OR($B1985="",$E1985=""),"",IF($C1985="Sold",-ABS($E1985),IF($C1985="Adjustment",$E1985,ABS($E1985))))</f>
        <v/>
      </c>
    </row>
    <row r="1986">
      <c r="A1986" s="24" t="n"/>
      <c r="B1986" s="19" t="n"/>
      <c r="C1986" s="19" t="n"/>
      <c r="D1986" s="19" t="n"/>
      <c r="E1986" s="19" t="n"/>
      <c r="F1986" s="19" t="n"/>
      <c r="G1986" s="21">
        <f>IF(OR($B1986="",$E1986=""),"",IF($C1986="Sold",-ABS($E1986),IF($C1986="Adjustment",$E1986,ABS($E1986))))</f>
        <v/>
      </c>
    </row>
    <row r="1987">
      <c r="A1987" s="24" t="n"/>
      <c r="B1987" s="19" t="n"/>
      <c r="C1987" s="19" t="n"/>
      <c r="D1987" s="19" t="n"/>
      <c r="E1987" s="19" t="n"/>
      <c r="F1987" s="19" t="n"/>
      <c r="G1987" s="21">
        <f>IF(OR($B1987="",$E1987=""),"",IF($C1987="Sold",-ABS($E1987),IF($C1987="Adjustment",$E1987,ABS($E1987))))</f>
        <v/>
      </c>
    </row>
    <row r="1988">
      <c r="A1988" s="24" t="n"/>
      <c r="B1988" s="19" t="n"/>
      <c r="C1988" s="19" t="n"/>
      <c r="D1988" s="19" t="n"/>
      <c r="E1988" s="19" t="n"/>
      <c r="F1988" s="19" t="n"/>
      <c r="G1988" s="21">
        <f>IF(OR($B1988="",$E1988=""),"",IF($C1988="Sold",-ABS($E1988),IF($C1988="Adjustment",$E1988,ABS($E1988))))</f>
        <v/>
      </c>
    </row>
    <row r="1989">
      <c r="A1989" s="24" t="n"/>
      <c r="B1989" s="19" t="n"/>
      <c r="C1989" s="19" t="n"/>
      <c r="D1989" s="19" t="n"/>
      <c r="E1989" s="19" t="n"/>
      <c r="F1989" s="19" t="n"/>
      <c r="G1989" s="21">
        <f>IF(OR($B1989="",$E1989=""),"",IF($C1989="Sold",-ABS($E1989),IF($C1989="Adjustment",$E1989,ABS($E1989))))</f>
        <v/>
      </c>
    </row>
    <row r="1990">
      <c r="A1990" s="24" t="n"/>
      <c r="B1990" s="19" t="n"/>
      <c r="C1990" s="19" t="n"/>
      <c r="D1990" s="19" t="n"/>
      <c r="E1990" s="19" t="n"/>
      <c r="F1990" s="19" t="n"/>
      <c r="G1990" s="21">
        <f>IF(OR($B1990="",$E1990=""),"",IF($C1990="Sold",-ABS($E1990),IF($C1990="Adjustment",$E1990,ABS($E1990))))</f>
        <v/>
      </c>
    </row>
    <row r="1991">
      <c r="A1991" s="24" t="n"/>
      <c r="B1991" s="19" t="n"/>
      <c r="C1991" s="19" t="n"/>
      <c r="D1991" s="19" t="n"/>
      <c r="E1991" s="19" t="n"/>
      <c r="F1991" s="19" t="n"/>
      <c r="G1991" s="21">
        <f>IF(OR($B1991="",$E1991=""),"",IF($C1991="Sold",-ABS($E1991),IF($C1991="Adjustment",$E1991,ABS($E1991))))</f>
        <v/>
      </c>
    </row>
    <row r="1992">
      <c r="A1992" s="24" t="n"/>
      <c r="B1992" s="19" t="n"/>
      <c r="C1992" s="19" t="n"/>
      <c r="D1992" s="19" t="n"/>
      <c r="E1992" s="19" t="n"/>
      <c r="F1992" s="19" t="n"/>
      <c r="G1992" s="21">
        <f>IF(OR($B1992="",$E1992=""),"",IF($C1992="Sold",-ABS($E1992),IF($C1992="Adjustment",$E1992,ABS($E1992))))</f>
        <v/>
      </c>
    </row>
    <row r="1993">
      <c r="A1993" s="24" t="n"/>
      <c r="B1993" s="19" t="n"/>
      <c r="C1993" s="19" t="n"/>
      <c r="D1993" s="19" t="n"/>
      <c r="E1993" s="19" t="n"/>
      <c r="F1993" s="19" t="n"/>
      <c r="G1993" s="21">
        <f>IF(OR($B1993="",$E1993=""),"",IF($C1993="Sold",-ABS($E1993),IF($C1993="Adjustment",$E1993,ABS($E1993))))</f>
        <v/>
      </c>
    </row>
    <row r="1994">
      <c r="A1994" s="24" t="n"/>
      <c r="B1994" s="19" t="n"/>
      <c r="C1994" s="19" t="n"/>
      <c r="D1994" s="19" t="n"/>
      <c r="E1994" s="19" t="n"/>
      <c r="F1994" s="19" t="n"/>
      <c r="G1994" s="21">
        <f>IF(OR($B1994="",$E1994=""),"",IF($C1994="Sold",-ABS($E1994),IF($C1994="Adjustment",$E1994,ABS($E1994))))</f>
        <v/>
      </c>
    </row>
    <row r="1995">
      <c r="A1995" s="24" t="n"/>
      <c r="B1995" s="19" t="n"/>
      <c r="C1995" s="19" t="n"/>
      <c r="D1995" s="19" t="n"/>
      <c r="E1995" s="19" t="n"/>
      <c r="F1995" s="19" t="n"/>
      <c r="G1995" s="21">
        <f>IF(OR($B1995="",$E1995=""),"",IF($C1995="Sold",-ABS($E1995),IF($C1995="Adjustment",$E1995,ABS($E1995))))</f>
        <v/>
      </c>
    </row>
    <row r="1996">
      <c r="A1996" s="24" t="n"/>
      <c r="B1996" s="19" t="n"/>
      <c r="C1996" s="19" t="n"/>
      <c r="D1996" s="19" t="n"/>
      <c r="E1996" s="19" t="n"/>
      <c r="F1996" s="19" t="n"/>
      <c r="G1996" s="21">
        <f>IF(OR($B1996="",$E1996=""),"",IF($C1996="Sold",-ABS($E1996),IF($C1996="Adjustment",$E1996,ABS($E1996))))</f>
        <v/>
      </c>
    </row>
    <row r="1997">
      <c r="A1997" s="24" t="n"/>
      <c r="B1997" s="19" t="n"/>
      <c r="C1997" s="19" t="n"/>
      <c r="D1997" s="19" t="n"/>
      <c r="E1997" s="19" t="n"/>
      <c r="F1997" s="19" t="n"/>
      <c r="G1997" s="21">
        <f>IF(OR($B1997="",$E1997=""),"",IF($C1997="Sold",-ABS($E1997),IF($C1997="Adjustment",$E1997,ABS($E1997))))</f>
        <v/>
      </c>
    </row>
    <row r="1998">
      <c r="A1998" s="24" t="n"/>
      <c r="B1998" s="19" t="n"/>
      <c r="C1998" s="19" t="n"/>
      <c r="D1998" s="19" t="n"/>
      <c r="E1998" s="19" t="n"/>
      <c r="F1998" s="19" t="n"/>
      <c r="G1998" s="21">
        <f>IF(OR($B1998="",$E1998=""),"",IF($C1998="Sold",-ABS($E1998),IF($C1998="Adjustment",$E1998,ABS($E1998))))</f>
        <v/>
      </c>
    </row>
    <row r="1999">
      <c r="A1999" s="24" t="n"/>
      <c r="B1999" s="19" t="n"/>
      <c r="C1999" s="19" t="n"/>
      <c r="D1999" s="19" t="n"/>
      <c r="E1999" s="19" t="n"/>
      <c r="F1999" s="19" t="n"/>
      <c r="G1999" s="21">
        <f>IF(OR($B1999="",$E1999=""),"",IF($C1999="Sold",-ABS($E1999),IF($C1999="Adjustment",$E1999,ABS($E1999))))</f>
        <v/>
      </c>
    </row>
    <row r="2000">
      <c r="A2000" s="24" t="n"/>
      <c r="B2000" s="19" t="n"/>
      <c r="C2000" s="19" t="n"/>
      <c r="D2000" s="19" t="n"/>
      <c r="E2000" s="19" t="n"/>
      <c r="F2000" s="19" t="n"/>
      <c r="G2000" s="21">
        <f>IF(OR($B2000="",$E2000=""),"",IF($C2000="Sold",-ABS($E2000),IF($C2000="Adjustment",$E2000,ABS($E2000))))</f>
        <v/>
      </c>
    </row>
    <row r="2001">
      <c r="A2001" s="24" t="n"/>
      <c r="B2001" s="19" t="n"/>
      <c r="C2001" s="19" t="n"/>
      <c r="D2001" s="19" t="n"/>
      <c r="E2001" s="19" t="n"/>
      <c r="F2001" s="19" t="n"/>
      <c r="G2001" s="21">
        <f>IF(OR($B2001="",$E2001=""),"",IF($C2001="Sold",-ABS($E2001),IF($C2001="Adjustment",$E2001,ABS($E2001))))</f>
        <v/>
      </c>
    </row>
  </sheetData>
  <dataValidations count="3">
    <dataValidation sqref="B2:B2001" showDropDown="0" showInputMessage="0" showErrorMessage="0" allowBlank="1" type="list">
      <formula1>=Products!$A$2:$A$501</formula1>
    </dataValidation>
    <dataValidation sqref="C2:C2001" showDropDown="0" showInputMessage="0" showErrorMessage="0" allowBlank="1" type="list">
      <formula1>"Received,Sold,Returned,Adjustment"</formula1>
    </dataValidation>
    <dataValidation sqref="D2:D2001" showDropDown="0" showInputMessage="0" showErrorMessage="0" allowBlank="1" type="list">
      <formula1>"Shopify,Etsy,eBay,Amazon,TikTok Shop,WooCommerce,Square POS,Clover POS,Squarespace,Wix,In person,Other"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/>
  </sheetPr>
  <dimension ref="A1:L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12" customWidth="1" min="9" max="9"/>
    <col width="10" customWidth="1" min="10" max="10"/>
    <col width="12" customWidth="1" min="11" max="11"/>
    <col width="18" customWidth="1" min="12" max="12"/>
  </cols>
  <sheetData>
    <row r="1" ht="30" customHeight="1">
      <c r="A1" s="17" t="inlineStr">
        <is>
          <t>SKU</t>
        </is>
      </c>
      <c r="B1" s="18" t="inlineStr">
        <is>
          <t>Product</t>
        </is>
      </c>
      <c r="C1" s="18" t="inlineStr">
        <is>
          <t>On hand (sheet)</t>
        </is>
      </c>
      <c r="D1" s="17" t="inlineStr">
        <is>
          <t>Shopify</t>
        </is>
      </c>
      <c r="E1" s="17" t="inlineStr">
        <is>
          <t>Etsy</t>
        </is>
      </c>
      <c r="F1" s="17" t="inlineStr">
        <is>
          <t>eBay</t>
        </is>
      </c>
      <c r="G1" s="17" t="inlineStr">
        <is>
          <t>Amazon</t>
        </is>
      </c>
      <c r="H1" s="17" t="inlineStr">
        <is>
          <t>TikTok Shop</t>
        </is>
      </c>
      <c r="I1" s="17" t="inlineStr">
        <is>
          <t>Square POS</t>
        </is>
      </c>
      <c r="J1" s="17" t="inlineStr">
        <is>
          <t>Other</t>
        </is>
      </c>
      <c r="K1" s="18" t="inlineStr">
        <is>
          <t>Mismatches</t>
        </is>
      </c>
      <c r="L1" s="18" t="inlineStr">
        <is>
          <t>Check result</t>
        </is>
      </c>
    </row>
    <row r="2">
      <c r="A2" s="21">
        <f>IF(Products!A2="","",Products!A2)</f>
        <v/>
      </c>
      <c r="B2" s="21">
        <f>IF(Products!A2="","",Products!B2&amp;" "&amp;Products!C2)</f>
        <v/>
      </c>
      <c r="C2" s="21">
        <f>IF(Products!A2="","",Products!K2)</f>
        <v/>
      </c>
      <c r="D2" s="19" t="n">
        <v>36</v>
      </c>
      <c r="E2" s="19" t="n">
        <v>38</v>
      </c>
      <c r="F2" s="19" t="n"/>
      <c r="G2" s="19" t="n"/>
      <c r="H2" s="19" t="n"/>
      <c r="I2" s="19" t="n">
        <v>36</v>
      </c>
      <c r="J2" s="19" t="n"/>
      <c r="K2" s="21">
        <f>IF($A2="","",SUMPRODUCT(($D2:$J2&lt;&gt;"")*($D2:$J2&lt;&gt;$C2)))</f>
        <v/>
      </c>
      <c r="L2" s="21">
        <f>IF($A2="","",IF(COUNT($D2:$J2)=0,"Not checked",IF($K2=0,"All match",$K2&amp;" channel(s) off")))</f>
        <v/>
      </c>
    </row>
    <row r="3">
      <c r="A3" s="21">
        <f>IF(Products!A3="","",Products!A3)</f>
        <v/>
      </c>
      <c r="B3" s="21">
        <f>IF(Products!A3="","",Products!B3&amp;" "&amp;Products!C3)</f>
        <v/>
      </c>
      <c r="C3" s="21">
        <f>IF(Products!A3="","",Products!K3)</f>
        <v/>
      </c>
      <c r="D3" s="19" t="n">
        <v>13</v>
      </c>
      <c r="E3" s="19" t="n">
        <v>15</v>
      </c>
      <c r="F3" s="19" t="n"/>
      <c r="G3" s="19" t="n"/>
      <c r="H3" s="19" t="n"/>
      <c r="I3" s="19" t="n"/>
      <c r="J3" s="19" t="n"/>
      <c r="K3" s="21">
        <f>IF($A3="","",SUMPRODUCT(($D3:$J3&lt;&gt;"")*($D3:$J3&lt;&gt;$C3)))</f>
        <v/>
      </c>
      <c r="L3" s="21">
        <f>IF($A3="","",IF(COUNT($D3:$J3)=0,"Not checked",IF($K3=0,"All match",$K3&amp;" channel(s) off")))</f>
        <v/>
      </c>
    </row>
    <row r="4">
      <c r="A4" s="21">
        <f>IF(Products!A4="","",Products!A4)</f>
        <v/>
      </c>
      <c r="B4" s="21">
        <f>IF(Products!A4="","",Products!B4&amp;" "&amp;Products!C4)</f>
        <v/>
      </c>
      <c r="C4" s="21">
        <f>IF(Products!A4="","",Products!K4)</f>
        <v/>
      </c>
      <c r="D4" s="19" t="n"/>
      <c r="E4" s="19" t="n">
        <v>12</v>
      </c>
      <c r="F4" s="19" t="n"/>
      <c r="G4" s="19" t="n"/>
      <c r="H4" s="19" t="n"/>
      <c r="I4" s="19" t="n">
        <v>12</v>
      </c>
      <c r="J4" s="19" t="n"/>
      <c r="K4" s="21">
        <f>IF($A4="","",SUMPRODUCT(($D4:$J4&lt;&gt;"")*($D4:$J4&lt;&gt;$C4)))</f>
        <v/>
      </c>
      <c r="L4" s="21">
        <f>IF($A4="","",IF(COUNT($D4:$J4)=0,"Not checked",IF($K4=0,"All match",$K4&amp;" channel(s) off")))</f>
        <v/>
      </c>
    </row>
    <row r="5">
      <c r="A5" s="21">
        <f>IF(Products!A5="","",Products!A5)</f>
        <v/>
      </c>
      <c r="B5" s="21">
        <f>IF(Products!A5="","",Products!B5&amp;" "&amp;Products!C5)</f>
        <v/>
      </c>
      <c r="C5" s="21">
        <f>IF(Products!A5="","",Products!K5)</f>
        <v/>
      </c>
      <c r="D5" s="19" t="n"/>
      <c r="E5" s="19" t="n"/>
      <c r="F5" s="19" t="n"/>
      <c r="G5" s="19" t="n"/>
      <c r="H5" s="19" t="n"/>
      <c r="I5" s="19" t="n"/>
      <c r="J5" s="19" t="n"/>
      <c r="K5" s="21">
        <f>IF($A5="","",SUMPRODUCT(($D5:$J5&lt;&gt;"")*($D5:$J5&lt;&gt;$C5)))</f>
        <v/>
      </c>
      <c r="L5" s="21">
        <f>IF($A5="","",IF(COUNT($D5:$J5)=0,"Not checked",IF($K5=0,"All match",$K5&amp;" channel(s) off")))</f>
        <v/>
      </c>
    </row>
    <row r="6">
      <c r="A6" s="21">
        <f>IF(Products!A6="","",Products!A6)</f>
        <v/>
      </c>
      <c r="B6" s="21">
        <f>IF(Products!A6="","",Products!B6&amp;" "&amp;Products!C6)</f>
        <v/>
      </c>
      <c r="C6" s="21">
        <f>IF(Products!A6="","",Products!K6)</f>
        <v/>
      </c>
      <c r="D6" s="19" t="n"/>
      <c r="E6" s="19" t="n"/>
      <c r="F6" s="19" t="n"/>
      <c r="G6" s="19" t="n"/>
      <c r="H6" s="19" t="n"/>
      <c r="I6" s="19" t="n"/>
      <c r="J6" s="19" t="n"/>
      <c r="K6" s="21">
        <f>IF($A6="","",SUMPRODUCT(($D6:$J6&lt;&gt;"")*($D6:$J6&lt;&gt;$C6)))</f>
        <v/>
      </c>
      <c r="L6" s="21">
        <f>IF($A6="","",IF(COUNT($D6:$J6)=0,"Not checked",IF($K6=0,"All match",$K6&amp;" channel(s) off")))</f>
        <v/>
      </c>
    </row>
    <row r="7">
      <c r="A7" s="21">
        <f>IF(Products!A7="","",Products!A7)</f>
        <v/>
      </c>
      <c r="B7" s="21">
        <f>IF(Products!A7="","",Products!B7&amp;" "&amp;Products!C7)</f>
        <v/>
      </c>
      <c r="C7" s="21">
        <f>IF(Products!A7="","",Products!K7)</f>
        <v/>
      </c>
      <c r="D7" s="19" t="n"/>
      <c r="E7" s="19" t="n"/>
      <c r="F7" s="19" t="n"/>
      <c r="G7" s="19" t="n"/>
      <c r="H7" s="19" t="n"/>
      <c r="I7" s="19" t="n"/>
      <c r="J7" s="19" t="n"/>
      <c r="K7" s="21">
        <f>IF($A7="","",SUMPRODUCT(($D7:$J7&lt;&gt;"")*($D7:$J7&lt;&gt;$C7)))</f>
        <v/>
      </c>
      <c r="L7" s="21">
        <f>IF($A7="","",IF(COUNT($D7:$J7)=0,"Not checked",IF($K7=0,"All match",$K7&amp;" channel(s) off")))</f>
        <v/>
      </c>
    </row>
    <row r="8">
      <c r="A8" s="21">
        <f>IF(Products!A8="","",Products!A8)</f>
        <v/>
      </c>
      <c r="B8" s="21">
        <f>IF(Products!A8="","",Products!B8&amp;" "&amp;Products!C8)</f>
        <v/>
      </c>
      <c r="C8" s="21">
        <f>IF(Products!A8="","",Products!K8)</f>
        <v/>
      </c>
      <c r="D8" s="19" t="n"/>
      <c r="E8" s="19" t="n"/>
      <c r="F8" s="19" t="n"/>
      <c r="G8" s="19" t="n"/>
      <c r="H8" s="19" t="n"/>
      <c r="I8" s="19" t="n"/>
      <c r="J8" s="19" t="n"/>
      <c r="K8" s="21">
        <f>IF($A8="","",SUMPRODUCT(($D8:$J8&lt;&gt;"")*($D8:$J8&lt;&gt;$C8)))</f>
        <v/>
      </c>
      <c r="L8" s="21">
        <f>IF($A8="","",IF(COUNT($D8:$J8)=0,"Not checked",IF($K8=0,"All match",$K8&amp;" channel(s) off")))</f>
        <v/>
      </c>
    </row>
    <row r="9">
      <c r="A9" s="21">
        <f>IF(Products!A9="","",Products!A9)</f>
        <v/>
      </c>
      <c r="B9" s="21">
        <f>IF(Products!A9="","",Products!B9&amp;" "&amp;Products!C9)</f>
        <v/>
      </c>
      <c r="C9" s="21">
        <f>IF(Products!A9="","",Products!K9)</f>
        <v/>
      </c>
      <c r="D9" s="19" t="n"/>
      <c r="E9" s="19" t="n"/>
      <c r="F9" s="19" t="n"/>
      <c r="G9" s="19" t="n"/>
      <c r="H9" s="19" t="n"/>
      <c r="I9" s="19" t="n"/>
      <c r="J9" s="19" t="n"/>
      <c r="K9" s="21">
        <f>IF($A9="","",SUMPRODUCT(($D9:$J9&lt;&gt;"")*($D9:$J9&lt;&gt;$C9)))</f>
        <v/>
      </c>
      <c r="L9" s="21">
        <f>IF($A9="","",IF(COUNT($D9:$J9)=0,"Not checked",IF($K9=0,"All match",$K9&amp;" channel(s) off")))</f>
        <v/>
      </c>
    </row>
    <row r="10">
      <c r="A10" s="21">
        <f>IF(Products!A10="","",Products!A10)</f>
        <v/>
      </c>
      <c r="B10" s="21">
        <f>IF(Products!A10="","",Products!B10&amp;" "&amp;Products!C10)</f>
        <v/>
      </c>
      <c r="C10" s="21">
        <f>IF(Products!A10="","",Products!K10)</f>
        <v/>
      </c>
      <c r="D10" s="19" t="n"/>
      <c r="E10" s="19" t="n"/>
      <c r="F10" s="19" t="n"/>
      <c r="G10" s="19" t="n"/>
      <c r="H10" s="19" t="n"/>
      <c r="I10" s="19" t="n"/>
      <c r="J10" s="19" t="n"/>
      <c r="K10" s="21">
        <f>IF($A10="","",SUMPRODUCT(($D10:$J10&lt;&gt;"")*($D10:$J10&lt;&gt;$C10)))</f>
        <v/>
      </c>
      <c r="L10" s="21">
        <f>IF($A10="","",IF(COUNT($D10:$J10)=0,"Not checked",IF($K10=0,"All match",$K10&amp;" channel(s) off")))</f>
        <v/>
      </c>
    </row>
    <row r="11">
      <c r="A11" s="21">
        <f>IF(Products!A11="","",Products!A11)</f>
        <v/>
      </c>
      <c r="B11" s="21">
        <f>IF(Products!A11="","",Products!B11&amp;" "&amp;Products!C11)</f>
        <v/>
      </c>
      <c r="C11" s="21">
        <f>IF(Products!A11="","",Products!K11)</f>
        <v/>
      </c>
      <c r="D11" s="19" t="n"/>
      <c r="E11" s="19" t="n"/>
      <c r="F11" s="19" t="n"/>
      <c r="G11" s="19" t="n"/>
      <c r="H11" s="19" t="n"/>
      <c r="I11" s="19" t="n"/>
      <c r="J11" s="19" t="n"/>
      <c r="K11" s="21">
        <f>IF($A11="","",SUMPRODUCT(($D11:$J11&lt;&gt;"")*($D11:$J11&lt;&gt;$C11)))</f>
        <v/>
      </c>
      <c r="L11" s="21">
        <f>IF($A11="","",IF(COUNT($D11:$J11)=0,"Not checked",IF($K11=0,"All match",$K11&amp;" channel(s) off")))</f>
        <v/>
      </c>
    </row>
    <row r="12">
      <c r="A12" s="21">
        <f>IF(Products!A12="","",Products!A12)</f>
        <v/>
      </c>
      <c r="B12" s="21">
        <f>IF(Products!A12="","",Products!B12&amp;" "&amp;Products!C12)</f>
        <v/>
      </c>
      <c r="C12" s="21">
        <f>IF(Products!A12="","",Products!K12)</f>
        <v/>
      </c>
      <c r="D12" s="19" t="n"/>
      <c r="E12" s="19" t="n"/>
      <c r="F12" s="19" t="n"/>
      <c r="G12" s="19" t="n"/>
      <c r="H12" s="19" t="n"/>
      <c r="I12" s="19" t="n"/>
      <c r="J12" s="19" t="n"/>
      <c r="K12" s="21">
        <f>IF($A12="","",SUMPRODUCT(($D12:$J12&lt;&gt;"")*($D12:$J12&lt;&gt;$C12)))</f>
        <v/>
      </c>
      <c r="L12" s="21">
        <f>IF($A12="","",IF(COUNT($D12:$J12)=0,"Not checked",IF($K12=0,"All match",$K12&amp;" channel(s) off")))</f>
        <v/>
      </c>
    </row>
    <row r="13">
      <c r="A13" s="21">
        <f>IF(Products!A13="","",Products!A13)</f>
        <v/>
      </c>
      <c r="B13" s="21">
        <f>IF(Products!A13="","",Products!B13&amp;" "&amp;Products!C13)</f>
        <v/>
      </c>
      <c r="C13" s="21">
        <f>IF(Products!A13="","",Products!K13)</f>
        <v/>
      </c>
      <c r="D13" s="19" t="n"/>
      <c r="E13" s="19" t="n"/>
      <c r="F13" s="19" t="n"/>
      <c r="G13" s="19" t="n"/>
      <c r="H13" s="19" t="n"/>
      <c r="I13" s="19" t="n"/>
      <c r="J13" s="19" t="n"/>
      <c r="K13" s="21">
        <f>IF($A13="","",SUMPRODUCT(($D13:$J13&lt;&gt;"")*($D13:$J13&lt;&gt;$C13)))</f>
        <v/>
      </c>
      <c r="L13" s="21">
        <f>IF($A13="","",IF(COUNT($D13:$J13)=0,"Not checked",IF($K13=0,"All match",$K13&amp;" channel(s) off")))</f>
        <v/>
      </c>
    </row>
    <row r="14">
      <c r="A14" s="21">
        <f>IF(Products!A14="","",Products!A14)</f>
        <v/>
      </c>
      <c r="B14" s="21">
        <f>IF(Products!A14="","",Products!B14&amp;" "&amp;Products!C14)</f>
        <v/>
      </c>
      <c r="C14" s="21">
        <f>IF(Products!A14="","",Products!K14)</f>
        <v/>
      </c>
      <c r="D14" s="19" t="n"/>
      <c r="E14" s="19" t="n"/>
      <c r="F14" s="19" t="n"/>
      <c r="G14" s="19" t="n"/>
      <c r="H14" s="19" t="n"/>
      <c r="I14" s="19" t="n"/>
      <c r="J14" s="19" t="n"/>
      <c r="K14" s="21">
        <f>IF($A14="","",SUMPRODUCT(($D14:$J14&lt;&gt;"")*($D14:$J14&lt;&gt;$C14)))</f>
        <v/>
      </c>
      <c r="L14" s="21">
        <f>IF($A14="","",IF(COUNT($D14:$J14)=0,"Not checked",IF($K14=0,"All match",$K14&amp;" channel(s) off")))</f>
        <v/>
      </c>
    </row>
    <row r="15">
      <c r="A15" s="21">
        <f>IF(Products!A15="","",Products!A15)</f>
        <v/>
      </c>
      <c r="B15" s="21">
        <f>IF(Products!A15="","",Products!B15&amp;" "&amp;Products!C15)</f>
        <v/>
      </c>
      <c r="C15" s="21">
        <f>IF(Products!A15="","",Products!K15)</f>
        <v/>
      </c>
      <c r="D15" s="19" t="n"/>
      <c r="E15" s="19" t="n"/>
      <c r="F15" s="19" t="n"/>
      <c r="G15" s="19" t="n"/>
      <c r="H15" s="19" t="n"/>
      <c r="I15" s="19" t="n"/>
      <c r="J15" s="19" t="n"/>
      <c r="K15" s="21">
        <f>IF($A15="","",SUMPRODUCT(($D15:$J15&lt;&gt;"")*($D15:$J15&lt;&gt;$C15)))</f>
        <v/>
      </c>
      <c r="L15" s="21">
        <f>IF($A15="","",IF(COUNT($D15:$J15)=0,"Not checked",IF($K15=0,"All match",$K15&amp;" channel(s) off")))</f>
        <v/>
      </c>
    </row>
    <row r="16">
      <c r="A16" s="21">
        <f>IF(Products!A16="","",Products!A16)</f>
        <v/>
      </c>
      <c r="B16" s="21">
        <f>IF(Products!A16="","",Products!B16&amp;" "&amp;Products!C16)</f>
        <v/>
      </c>
      <c r="C16" s="21">
        <f>IF(Products!A16="","",Products!K16)</f>
        <v/>
      </c>
      <c r="D16" s="19" t="n"/>
      <c r="E16" s="19" t="n"/>
      <c r="F16" s="19" t="n"/>
      <c r="G16" s="19" t="n"/>
      <c r="H16" s="19" t="n"/>
      <c r="I16" s="19" t="n"/>
      <c r="J16" s="19" t="n"/>
      <c r="K16" s="21">
        <f>IF($A16="","",SUMPRODUCT(($D16:$J16&lt;&gt;"")*($D16:$J16&lt;&gt;$C16)))</f>
        <v/>
      </c>
      <c r="L16" s="21">
        <f>IF($A16="","",IF(COUNT($D16:$J16)=0,"Not checked",IF($K16=0,"All match",$K16&amp;" channel(s) off")))</f>
        <v/>
      </c>
    </row>
    <row r="17">
      <c r="A17" s="21">
        <f>IF(Products!A17="","",Products!A17)</f>
        <v/>
      </c>
      <c r="B17" s="21">
        <f>IF(Products!A17="","",Products!B17&amp;" "&amp;Products!C17)</f>
        <v/>
      </c>
      <c r="C17" s="21">
        <f>IF(Products!A17="","",Products!K17)</f>
        <v/>
      </c>
      <c r="D17" s="19" t="n"/>
      <c r="E17" s="19" t="n"/>
      <c r="F17" s="19" t="n"/>
      <c r="G17" s="19" t="n"/>
      <c r="H17" s="19" t="n"/>
      <c r="I17" s="19" t="n"/>
      <c r="J17" s="19" t="n"/>
      <c r="K17" s="21">
        <f>IF($A17="","",SUMPRODUCT(($D17:$J17&lt;&gt;"")*($D17:$J17&lt;&gt;$C17)))</f>
        <v/>
      </c>
      <c r="L17" s="21">
        <f>IF($A17="","",IF(COUNT($D17:$J17)=0,"Not checked",IF($K17=0,"All match",$K17&amp;" channel(s) off")))</f>
        <v/>
      </c>
    </row>
    <row r="18">
      <c r="A18" s="21">
        <f>IF(Products!A18="","",Products!A18)</f>
        <v/>
      </c>
      <c r="B18" s="21">
        <f>IF(Products!A18="","",Products!B18&amp;" "&amp;Products!C18)</f>
        <v/>
      </c>
      <c r="C18" s="21">
        <f>IF(Products!A18="","",Products!K18)</f>
        <v/>
      </c>
      <c r="D18" s="19" t="n"/>
      <c r="E18" s="19" t="n"/>
      <c r="F18" s="19" t="n"/>
      <c r="G18" s="19" t="n"/>
      <c r="H18" s="19" t="n"/>
      <c r="I18" s="19" t="n"/>
      <c r="J18" s="19" t="n"/>
      <c r="K18" s="21">
        <f>IF($A18="","",SUMPRODUCT(($D18:$J18&lt;&gt;"")*($D18:$J18&lt;&gt;$C18)))</f>
        <v/>
      </c>
      <c r="L18" s="21">
        <f>IF($A18="","",IF(COUNT($D18:$J18)=0,"Not checked",IF($K18=0,"All match",$K18&amp;" channel(s) off")))</f>
        <v/>
      </c>
    </row>
    <row r="19">
      <c r="A19" s="21">
        <f>IF(Products!A19="","",Products!A19)</f>
        <v/>
      </c>
      <c r="B19" s="21">
        <f>IF(Products!A19="","",Products!B19&amp;" "&amp;Products!C19)</f>
        <v/>
      </c>
      <c r="C19" s="21">
        <f>IF(Products!A19="","",Products!K19)</f>
        <v/>
      </c>
      <c r="D19" s="19" t="n"/>
      <c r="E19" s="19" t="n"/>
      <c r="F19" s="19" t="n"/>
      <c r="G19" s="19" t="n"/>
      <c r="H19" s="19" t="n"/>
      <c r="I19" s="19" t="n"/>
      <c r="J19" s="19" t="n"/>
      <c r="K19" s="21">
        <f>IF($A19="","",SUMPRODUCT(($D19:$J19&lt;&gt;"")*($D19:$J19&lt;&gt;$C19)))</f>
        <v/>
      </c>
      <c r="L19" s="21">
        <f>IF($A19="","",IF(COUNT($D19:$J19)=0,"Not checked",IF($K19=0,"All match",$K19&amp;" channel(s) off")))</f>
        <v/>
      </c>
    </row>
    <row r="20">
      <c r="A20" s="21">
        <f>IF(Products!A20="","",Products!A20)</f>
        <v/>
      </c>
      <c r="B20" s="21">
        <f>IF(Products!A20="","",Products!B20&amp;" "&amp;Products!C20)</f>
        <v/>
      </c>
      <c r="C20" s="21">
        <f>IF(Products!A20="","",Products!K20)</f>
        <v/>
      </c>
      <c r="D20" s="19" t="n"/>
      <c r="E20" s="19" t="n"/>
      <c r="F20" s="19" t="n"/>
      <c r="G20" s="19" t="n"/>
      <c r="H20" s="19" t="n"/>
      <c r="I20" s="19" t="n"/>
      <c r="J20" s="19" t="n"/>
      <c r="K20" s="21">
        <f>IF($A20="","",SUMPRODUCT(($D20:$J20&lt;&gt;"")*($D20:$J20&lt;&gt;$C20)))</f>
        <v/>
      </c>
      <c r="L20" s="21">
        <f>IF($A20="","",IF(COUNT($D20:$J20)=0,"Not checked",IF($K20=0,"All match",$K20&amp;" channel(s) off")))</f>
        <v/>
      </c>
    </row>
    <row r="21">
      <c r="A21" s="21">
        <f>IF(Products!A21="","",Products!A21)</f>
        <v/>
      </c>
      <c r="B21" s="21">
        <f>IF(Products!A21="","",Products!B21&amp;" "&amp;Products!C21)</f>
        <v/>
      </c>
      <c r="C21" s="21">
        <f>IF(Products!A21="","",Products!K21)</f>
        <v/>
      </c>
      <c r="D21" s="19" t="n"/>
      <c r="E21" s="19" t="n"/>
      <c r="F21" s="19" t="n"/>
      <c r="G21" s="19" t="n"/>
      <c r="H21" s="19" t="n"/>
      <c r="I21" s="19" t="n"/>
      <c r="J21" s="19" t="n"/>
      <c r="K21" s="21">
        <f>IF($A21="","",SUMPRODUCT(($D21:$J21&lt;&gt;"")*($D21:$J21&lt;&gt;$C21)))</f>
        <v/>
      </c>
      <c r="L21" s="21">
        <f>IF($A21="","",IF(COUNT($D21:$J21)=0,"Not checked",IF($K21=0,"All match",$K21&amp;" channel(s) off")))</f>
        <v/>
      </c>
    </row>
    <row r="22">
      <c r="A22" s="21">
        <f>IF(Products!A22="","",Products!A22)</f>
        <v/>
      </c>
      <c r="B22" s="21">
        <f>IF(Products!A22="","",Products!B22&amp;" "&amp;Products!C22)</f>
        <v/>
      </c>
      <c r="C22" s="21">
        <f>IF(Products!A22="","",Products!K22)</f>
        <v/>
      </c>
      <c r="D22" s="19" t="n"/>
      <c r="E22" s="19" t="n"/>
      <c r="F22" s="19" t="n"/>
      <c r="G22" s="19" t="n"/>
      <c r="H22" s="19" t="n"/>
      <c r="I22" s="19" t="n"/>
      <c r="J22" s="19" t="n"/>
      <c r="K22" s="21">
        <f>IF($A22="","",SUMPRODUCT(($D22:$J22&lt;&gt;"")*($D22:$J22&lt;&gt;$C22)))</f>
        <v/>
      </c>
      <c r="L22" s="21">
        <f>IF($A22="","",IF(COUNT($D22:$J22)=0,"Not checked",IF($K22=0,"All match",$K22&amp;" channel(s) off")))</f>
        <v/>
      </c>
    </row>
    <row r="23">
      <c r="A23" s="21">
        <f>IF(Products!A23="","",Products!A23)</f>
        <v/>
      </c>
      <c r="B23" s="21">
        <f>IF(Products!A23="","",Products!B23&amp;" "&amp;Products!C23)</f>
        <v/>
      </c>
      <c r="C23" s="21">
        <f>IF(Products!A23="","",Products!K23)</f>
        <v/>
      </c>
      <c r="D23" s="19" t="n"/>
      <c r="E23" s="19" t="n"/>
      <c r="F23" s="19" t="n"/>
      <c r="G23" s="19" t="n"/>
      <c r="H23" s="19" t="n"/>
      <c r="I23" s="19" t="n"/>
      <c r="J23" s="19" t="n"/>
      <c r="K23" s="21">
        <f>IF($A23="","",SUMPRODUCT(($D23:$J23&lt;&gt;"")*($D23:$J23&lt;&gt;$C23)))</f>
        <v/>
      </c>
      <c r="L23" s="21">
        <f>IF($A23="","",IF(COUNT($D23:$J23)=0,"Not checked",IF($K23=0,"All match",$K23&amp;" channel(s) off")))</f>
        <v/>
      </c>
    </row>
    <row r="24">
      <c r="A24" s="21">
        <f>IF(Products!A24="","",Products!A24)</f>
        <v/>
      </c>
      <c r="B24" s="21">
        <f>IF(Products!A24="","",Products!B24&amp;" "&amp;Products!C24)</f>
        <v/>
      </c>
      <c r="C24" s="21">
        <f>IF(Products!A24="","",Products!K24)</f>
        <v/>
      </c>
      <c r="D24" s="19" t="n"/>
      <c r="E24" s="19" t="n"/>
      <c r="F24" s="19" t="n"/>
      <c r="G24" s="19" t="n"/>
      <c r="H24" s="19" t="n"/>
      <c r="I24" s="19" t="n"/>
      <c r="J24" s="19" t="n"/>
      <c r="K24" s="21">
        <f>IF($A24="","",SUMPRODUCT(($D24:$J24&lt;&gt;"")*($D24:$J24&lt;&gt;$C24)))</f>
        <v/>
      </c>
      <c r="L24" s="21">
        <f>IF($A24="","",IF(COUNT($D24:$J24)=0,"Not checked",IF($K24=0,"All match",$K24&amp;" channel(s) off")))</f>
        <v/>
      </c>
    </row>
    <row r="25">
      <c r="A25" s="21">
        <f>IF(Products!A25="","",Products!A25)</f>
        <v/>
      </c>
      <c r="B25" s="21">
        <f>IF(Products!A25="","",Products!B25&amp;" "&amp;Products!C25)</f>
        <v/>
      </c>
      <c r="C25" s="21">
        <f>IF(Products!A25="","",Products!K25)</f>
        <v/>
      </c>
      <c r="D25" s="19" t="n"/>
      <c r="E25" s="19" t="n"/>
      <c r="F25" s="19" t="n"/>
      <c r="G25" s="19" t="n"/>
      <c r="H25" s="19" t="n"/>
      <c r="I25" s="19" t="n"/>
      <c r="J25" s="19" t="n"/>
      <c r="K25" s="21">
        <f>IF($A25="","",SUMPRODUCT(($D25:$J25&lt;&gt;"")*($D25:$J25&lt;&gt;$C25)))</f>
        <v/>
      </c>
      <c r="L25" s="21">
        <f>IF($A25="","",IF(COUNT($D25:$J25)=0,"Not checked",IF($K25=0,"All match",$K25&amp;" channel(s) off")))</f>
        <v/>
      </c>
    </row>
    <row r="26">
      <c r="A26" s="21">
        <f>IF(Products!A26="","",Products!A26)</f>
        <v/>
      </c>
      <c r="B26" s="21">
        <f>IF(Products!A26="","",Products!B26&amp;" "&amp;Products!C26)</f>
        <v/>
      </c>
      <c r="C26" s="21">
        <f>IF(Products!A26="","",Products!K26)</f>
        <v/>
      </c>
      <c r="D26" s="19" t="n"/>
      <c r="E26" s="19" t="n"/>
      <c r="F26" s="19" t="n"/>
      <c r="G26" s="19" t="n"/>
      <c r="H26" s="19" t="n"/>
      <c r="I26" s="19" t="n"/>
      <c r="J26" s="19" t="n"/>
      <c r="K26" s="21">
        <f>IF($A26="","",SUMPRODUCT(($D26:$J26&lt;&gt;"")*($D26:$J26&lt;&gt;$C26)))</f>
        <v/>
      </c>
      <c r="L26" s="21">
        <f>IF($A26="","",IF(COUNT($D26:$J26)=0,"Not checked",IF($K26=0,"All match",$K26&amp;" channel(s) off")))</f>
        <v/>
      </c>
    </row>
    <row r="27">
      <c r="A27" s="21">
        <f>IF(Products!A27="","",Products!A27)</f>
        <v/>
      </c>
      <c r="B27" s="21">
        <f>IF(Products!A27="","",Products!B27&amp;" "&amp;Products!C27)</f>
        <v/>
      </c>
      <c r="C27" s="21">
        <f>IF(Products!A27="","",Products!K27)</f>
        <v/>
      </c>
      <c r="D27" s="19" t="n"/>
      <c r="E27" s="19" t="n"/>
      <c r="F27" s="19" t="n"/>
      <c r="G27" s="19" t="n"/>
      <c r="H27" s="19" t="n"/>
      <c r="I27" s="19" t="n"/>
      <c r="J27" s="19" t="n"/>
      <c r="K27" s="21">
        <f>IF($A27="","",SUMPRODUCT(($D27:$J27&lt;&gt;"")*($D27:$J27&lt;&gt;$C27)))</f>
        <v/>
      </c>
      <c r="L27" s="21">
        <f>IF($A27="","",IF(COUNT($D27:$J27)=0,"Not checked",IF($K27=0,"All match",$K27&amp;" channel(s) off")))</f>
        <v/>
      </c>
    </row>
    <row r="28">
      <c r="A28" s="21">
        <f>IF(Products!A28="","",Products!A28)</f>
        <v/>
      </c>
      <c r="B28" s="21">
        <f>IF(Products!A28="","",Products!B28&amp;" "&amp;Products!C28)</f>
        <v/>
      </c>
      <c r="C28" s="21">
        <f>IF(Products!A28="","",Products!K28)</f>
        <v/>
      </c>
      <c r="D28" s="19" t="n"/>
      <c r="E28" s="19" t="n"/>
      <c r="F28" s="19" t="n"/>
      <c r="G28" s="19" t="n"/>
      <c r="H28" s="19" t="n"/>
      <c r="I28" s="19" t="n"/>
      <c r="J28" s="19" t="n"/>
      <c r="K28" s="21">
        <f>IF($A28="","",SUMPRODUCT(($D28:$J28&lt;&gt;"")*($D28:$J28&lt;&gt;$C28)))</f>
        <v/>
      </c>
      <c r="L28" s="21">
        <f>IF($A28="","",IF(COUNT($D28:$J28)=0,"Not checked",IF($K28=0,"All match",$K28&amp;" channel(s) off")))</f>
        <v/>
      </c>
    </row>
    <row r="29">
      <c r="A29" s="21">
        <f>IF(Products!A29="","",Products!A29)</f>
        <v/>
      </c>
      <c r="B29" s="21">
        <f>IF(Products!A29="","",Products!B29&amp;" "&amp;Products!C29)</f>
        <v/>
      </c>
      <c r="C29" s="21">
        <f>IF(Products!A29="","",Products!K29)</f>
        <v/>
      </c>
      <c r="D29" s="19" t="n"/>
      <c r="E29" s="19" t="n"/>
      <c r="F29" s="19" t="n"/>
      <c r="G29" s="19" t="n"/>
      <c r="H29" s="19" t="n"/>
      <c r="I29" s="19" t="n"/>
      <c r="J29" s="19" t="n"/>
      <c r="K29" s="21">
        <f>IF($A29="","",SUMPRODUCT(($D29:$J29&lt;&gt;"")*($D29:$J29&lt;&gt;$C29)))</f>
        <v/>
      </c>
      <c r="L29" s="21">
        <f>IF($A29="","",IF(COUNT($D29:$J29)=0,"Not checked",IF($K29=0,"All match",$K29&amp;" channel(s) off")))</f>
        <v/>
      </c>
    </row>
    <row r="30">
      <c r="A30" s="21">
        <f>IF(Products!A30="","",Products!A30)</f>
        <v/>
      </c>
      <c r="B30" s="21">
        <f>IF(Products!A30="","",Products!B30&amp;" "&amp;Products!C30)</f>
        <v/>
      </c>
      <c r="C30" s="21">
        <f>IF(Products!A30="","",Products!K30)</f>
        <v/>
      </c>
      <c r="D30" s="19" t="n"/>
      <c r="E30" s="19" t="n"/>
      <c r="F30" s="19" t="n"/>
      <c r="G30" s="19" t="n"/>
      <c r="H30" s="19" t="n"/>
      <c r="I30" s="19" t="n"/>
      <c r="J30" s="19" t="n"/>
      <c r="K30" s="21">
        <f>IF($A30="","",SUMPRODUCT(($D30:$J30&lt;&gt;"")*($D30:$J30&lt;&gt;$C30)))</f>
        <v/>
      </c>
      <c r="L30" s="21">
        <f>IF($A30="","",IF(COUNT($D30:$J30)=0,"Not checked",IF($K30=0,"All match",$K30&amp;" channel(s) off")))</f>
        <v/>
      </c>
    </row>
    <row r="31">
      <c r="A31" s="21">
        <f>IF(Products!A31="","",Products!A31)</f>
        <v/>
      </c>
      <c r="B31" s="21">
        <f>IF(Products!A31="","",Products!B31&amp;" "&amp;Products!C31)</f>
        <v/>
      </c>
      <c r="C31" s="21">
        <f>IF(Products!A31="","",Products!K31)</f>
        <v/>
      </c>
      <c r="D31" s="19" t="n"/>
      <c r="E31" s="19" t="n"/>
      <c r="F31" s="19" t="n"/>
      <c r="G31" s="19" t="n"/>
      <c r="H31" s="19" t="n"/>
      <c r="I31" s="19" t="n"/>
      <c r="J31" s="19" t="n"/>
      <c r="K31" s="21">
        <f>IF($A31="","",SUMPRODUCT(($D31:$J31&lt;&gt;"")*($D31:$J31&lt;&gt;$C31)))</f>
        <v/>
      </c>
      <c r="L31" s="21">
        <f>IF($A31="","",IF(COUNT($D31:$J31)=0,"Not checked",IF($K31=0,"All match",$K31&amp;" channel(s) off")))</f>
        <v/>
      </c>
    </row>
    <row r="32">
      <c r="A32" s="21">
        <f>IF(Products!A32="","",Products!A32)</f>
        <v/>
      </c>
      <c r="B32" s="21">
        <f>IF(Products!A32="","",Products!B32&amp;" "&amp;Products!C32)</f>
        <v/>
      </c>
      <c r="C32" s="21">
        <f>IF(Products!A32="","",Products!K32)</f>
        <v/>
      </c>
      <c r="D32" s="19" t="n"/>
      <c r="E32" s="19" t="n"/>
      <c r="F32" s="19" t="n"/>
      <c r="G32" s="19" t="n"/>
      <c r="H32" s="19" t="n"/>
      <c r="I32" s="19" t="n"/>
      <c r="J32" s="19" t="n"/>
      <c r="K32" s="21">
        <f>IF($A32="","",SUMPRODUCT(($D32:$J32&lt;&gt;"")*($D32:$J32&lt;&gt;$C32)))</f>
        <v/>
      </c>
      <c r="L32" s="21">
        <f>IF($A32="","",IF(COUNT($D32:$J32)=0,"Not checked",IF($K32=0,"All match",$K32&amp;" channel(s) off")))</f>
        <v/>
      </c>
    </row>
    <row r="33">
      <c r="A33" s="21">
        <f>IF(Products!A33="","",Products!A33)</f>
        <v/>
      </c>
      <c r="B33" s="21">
        <f>IF(Products!A33="","",Products!B33&amp;" "&amp;Products!C33)</f>
        <v/>
      </c>
      <c r="C33" s="21">
        <f>IF(Products!A33="","",Products!K33)</f>
        <v/>
      </c>
      <c r="D33" s="19" t="n"/>
      <c r="E33" s="19" t="n"/>
      <c r="F33" s="19" t="n"/>
      <c r="G33" s="19" t="n"/>
      <c r="H33" s="19" t="n"/>
      <c r="I33" s="19" t="n"/>
      <c r="J33" s="19" t="n"/>
      <c r="K33" s="21">
        <f>IF($A33="","",SUMPRODUCT(($D33:$J33&lt;&gt;"")*($D33:$J33&lt;&gt;$C33)))</f>
        <v/>
      </c>
      <c r="L33" s="21">
        <f>IF($A33="","",IF(COUNT($D33:$J33)=0,"Not checked",IF($K33=0,"All match",$K33&amp;" channel(s) off")))</f>
        <v/>
      </c>
    </row>
    <row r="34">
      <c r="A34" s="21">
        <f>IF(Products!A34="","",Products!A34)</f>
        <v/>
      </c>
      <c r="B34" s="21">
        <f>IF(Products!A34="","",Products!B34&amp;" "&amp;Products!C34)</f>
        <v/>
      </c>
      <c r="C34" s="21">
        <f>IF(Products!A34="","",Products!K34)</f>
        <v/>
      </c>
      <c r="D34" s="19" t="n"/>
      <c r="E34" s="19" t="n"/>
      <c r="F34" s="19" t="n"/>
      <c r="G34" s="19" t="n"/>
      <c r="H34" s="19" t="n"/>
      <c r="I34" s="19" t="n"/>
      <c r="J34" s="19" t="n"/>
      <c r="K34" s="21">
        <f>IF($A34="","",SUMPRODUCT(($D34:$J34&lt;&gt;"")*($D34:$J34&lt;&gt;$C34)))</f>
        <v/>
      </c>
      <c r="L34" s="21">
        <f>IF($A34="","",IF(COUNT($D34:$J34)=0,"Not checked",IF($K34=0,"All match",$K34&amp;" channel(s) off")))</f>
        <v/>
      </c>
    </row>
    <row r="35">
      <c r="A35" s="21">
        <f>IF(Products!A35="","",Products!A35)</f>
        <v/>
      </c>
      <c r="B35" s="21">
        <f>IF(Products!A35="","",Products!B35&amp;" "&amp;Products!C35)</f>
        <v/>
      </c>
      <c r="C35" s="21">
        <f>IF(Products!A35="","",Products!K35)</f>
        <v/>
      </c>
      <c r="D35" s="19" t="n"/>
      <c r="E35" s="19" t="n"/>
      <c r="F35" s="19" t="n"/>
      <c r="G35" s="19" t="n"/>
      <c r="H35" s="19" t="n"/>
      <c r="I35" s="19" t="n"/>
      <c r="J35" s="19" t="n"/>
      <c r="K35" s="21">
        <f>IF($A35="","",SUMPRODUCT(($D35:$J35&lt;&gt;"")*($D35:$J35&lt;&gt;$C35)))</f>
        <v/>
      </c>
      <c r="L35" s="21">
        <f>IF($A35="","",IF(COUNT($D35:$J35)=0,"Not checked",IF($K35=0,"All match",$K35&amp;" channel(s) off")))</f>
        <v/>
      </c>
    </row>
    <row r="36">
      <c r="A36" s="21">
        <f>IF(Products!A36="","",Products!A36)</f>
        <v/>
      </c>
      <c r="B36" s="21">
        <f>IF(Products!A36="","",Products!B36&amp;" "&amp;Products!C36)</f>
        <v/>
      </c>
      <c r="C36" s="21">
        <f>IF(Products!A36="","",Products!K36)</f>
        <v/>
      </c>
      <c r="D36" s="19" t="n"/>
      <c r="E36" s="19" t="n"/>
      <c r="F36" s="19" t="n"/>
      <c r="G36" s="19" t="n"/>
      <c r="H36" s="19" t="n"/>
      <c r="I36" s="19" t="n"/>
      <c r="J36" s="19" t="n"/>
      <c r="K36" s="21">
        <f>IF($A36="","",SUMPRODUCT(($D36:$J36&lt;&gt;"")*($D36:$J36&lt;&gt;$C36)))</f>
        <v/>
      </c>
      <c r="L36" s="21">
        <f>IF($A36="","",IF(COUNT($D36:$J36)=0,"Not checked",IF($K36=0,"All match",$K36&amp;" channel(s) off")))</f>
        <v/>
      </c>
    </row>
    <row r="37">
      <c r="A37" s="21">
        <f>IF(Products!A37="","",Products!A37)</f>
        <v/>
      </c>
      <c r="B37" s="21">
        <f>IF(Products!A37="","",Products!B37&amp;" "&amp;Products!C37)</f>
        <v/>
      </c>
      <c r="C37" s="21">
        <f>IF(Products!A37="","",Products!K37)</f>
        <v/>
      </c>
      <c r="D37" s="19" t="n"/>
      <c r="E37" s="19" t="n"/>
      <c r="F37" s="19" t="n"/>
      <c r="G37" s="19" t="n"/>
      <c r="H37" s="19" t="n"/>
      <c r="I37" s="19" t="n"/>
      <c r="J37" s="19" t="n"/>
      <c r="K37" s="21">
        <f>IF($A37="","",SUMPRODUCT(($D37:$J37&lt;&gt;"")*($D37:$J37&lt;&gt;$C37)))</f>
        <v/>
      </c>
      <c r="L37" s="21">
        <f>IF($A37="","",IF(COUNT($D37:$J37)=0,"Not checked",IF($K37=0,"All match",$K37&amp;" channel(s) off")))</f>
        <v/>
      </c>
    </row>
    <row r="38">
      <c r="A38" s="21">
        <f>IF(Products!A38="","",Products!A38)</f>
        <v/>
      </c>
      <c r="B38" s="21">
        <f>IF(Products!A38="","",Products!B38&amp;" "&amp;Products!C38)</f>
        <v/>
      </c>
      <c r="C38" s="21">
        <f>IF(Products!A38="","",Products!K38)</f>
        <v/>
      </c>
      <c r="D38" s="19" t="n"/>
      <c r="E38" s="19" t="n"/>
      <c r="F38" s="19" t="n"/>
      <c r="G38" s="19" t="n"/>
      <c r="H38" s="19" t="n"/>
      <c r="I38" s="19" t="n"/>
      <c r="J38" s="19" t="n"/>
      <c r="K38" s="21">
        <f>IF($A38="","",SUMPRODUCT(($D38:$J38&lt;&gt;"")*($D38:$J38&lt;&gt;$C38)))</f>
        <v/>
      </c>
      <c r="L38" s="21">
        <f>IF($A38="","",IF(COUNT($D38:$J38)=0,"Not checked",IF($K38=0,"All match",$K38&amp;" channel(s) off")))</f>
        <v/>
      </c>
    </row>
    <row r="39">
      <c r="A39" s="21">
        <f>IF(Products!A39="","",Products!A39)</f>
        <v/>
      </c>
      <c r="B39" s="21">
        <f>IF(Products!A39="","",Products!B39&amp;" "&amp;Products!C39)</f>
        <v/>
      </c>
      <c r="C39" s="21">
        <f>IF(Products!A39="","",Products!K39)</f>
        <v/>
      </c>
      <c r="D39" s="19" t="n"/>
      <c r="E39" s="19" t="n"/>
      <c r="F39" s="19" t="n"/>
      <c r="G39" s="19" t="n"/>
      <c r="H39" s="19" t="n"/>
      <c r="I39" s="19" t="n"/>
      <c r="J39" s="19" t="n"/>
      <c r="K39" s="21">
        <f>IF($A39="","",SUMPRODUCT(($D39:$J39&lt;&gt;"")*($D39:$J39&lt;&gt;$C39)))</f>
        <v/>
      </c>
      <c r="L39" s="21">
        <f>IF($A39="","",IF(COUNT($D39:$J39)=0,"Not checked",IF($K39=0,"All match",$K39&amp;" channel(s) off")))</f>
        <v/>
      </c>
    </row>
    <row r="40">
      <c r="A40" s="21">
        <f>IF(Products!A40="","",Products!A40)</f>
        <v/>
      </c>
      <c r="B40" s="21">
        <f>IF(Products!A40="","",Products!B40&amp;" "&amp;Products!C40)</f>
        <v/>
      </c>
      <c r="C40" s="21">
        <f>IF(Products!A40="","",Products!K40)</f>
        <v/>
      </c>
      <c r="D40" s="19" t="n"/>
      <c r="E40" s="19" t="n"/>
      <c r="F40" s="19" t="n"/>
      <c r="G40" s="19" t="n"/>
      <c r="H40" s="19" t="n"/>
      <c r="I40" s="19" t="n"/>
      <c r="J40" s="19" t="n"/>
      <c r="K40" s="21">
        <f>IF($A40="","",SUMPRODUCT(($D40:$J40&lt;&gt;"")*($D40:$J40&lt;&gt;$C40)))</f>
        <v/>
      </c>
      <c r="L40" s="21">
        <f>IF($A40="","",IF(COUNT($D40:$J40)=0,"Not checked",IF($K40=0,"All match",$K40&amp;" channel(s) off")))</f>
        <v/>
      </c>
    </row>
    <row r="41">
      <c r="A41" s="21">
        <f>IF(Products!A41="","",Products!A41)</f>
        <v/>
      </c>
      <c r="B41" s="21">
        <f>IF(Products!A41="","",Products!B41&amp;" "&amp;Products!C41)</f>
        <v/>
      </c>
      <c r="C41" s="21">
        <f>IF(Products!A41="","",Products!K41)</f>
        <v/>
      </c>
      <c r="D41" s="19" t="n"/>
      <c r="E41" s="19" t="n"/>
      <c r="F41" s="19" t="n"/>
      <c r="G41" s="19" t="n"/>
      <c r="H41" s="19" t="n"/>
      <c r="I41" s="19" t="n"/>
      <c r="J41" s="19" t="n"/>
      <c r="K41" s="21">
        <f>IF($A41="","",SUMPRODUCT(($D41:$J41&lt;&gt;"")*($D41:$J41&lt;&gt;$C41)))</f>
        <v/>
      </c>
      <c r="L41" s="21">
        <f>IF($A41="","",IF(COUNT($D41:$J41)=0,"Not checked",IF($K41=0,"All match",$K41&amp;" channel(s) off")))</f>
        <v/>
      </c>
    </row>
    <row r="42">
      <c r="A42" s="21">
        <f>IF(Products!A42="","",Products!A42)</f>
        <v/>
      </c>
      <c r="B42" s="21">
        <f>IF(Products!A42="","",Products!B42&amp;" "&amp;Products!C42)</f>
        <v/>
      </c>
      <c r="C42" s="21">
        <f>IF(Products!A42="","",Products!K42)</f>
        <v/>
      </c>
      <c r="D42" s="19" t="n"/>
      <c r="E42" s="19" t="n"/>
      <c r="F42" s="19" t="n"/>
      <c r="G42" s="19" t="n"/>
      <c r="H42" s="19" t="n"/>
      <c r="I42" s="19" t="n"/>
      <c r="J42" s="19" t="n"/>
      <c r="K42" s="21">
        <f>IF($A42="","",SUMPRODUCT(($D42:$J42&lt;&gt;"")*($D42:$J42&lt;&gt;$C42)))</f>
        <v/>
      </c>
      <c r="L42" s="21">
        <f>IF($A42="","",IF(COUNT($D42:$J42)=0,"Not checked",IF($K42=0,"All match",$K42&amp;" channel(s) off")))</f>
        <v/>
      </c>
    </row>
    <row r="43">
      <c r="A43" s="21">
        <f>IF(Products!A43="","",Products!A43)</f>
        <v/>
      </c>
      <c r="B43" s="21">
        <f>IF(Products!A43="","",Products!B43&amp;" "&amp;Products!C43)</f>
        <v/>
      </c>
      <c r="C43" s="21">
        <f>IF(Products!A43="","",Products!K43)</f>
        <v/>
      </c>
      <c r="D43" s="19" t="n"/>
      <c r="E43" s="19" t="n"/>
      <c r="F43" s="19" t="n"/>
      <c r="G43" s="19" t="n"/>
      <c r="H43" s="19" t="n"/>
      <c r="I43" s="19" t="n"/>
      <c r="J43" s="19" t="n"/>
      <c r="K43" s="21">
        <f>IF($A43="","",SUMPRODUCT(($D43:$J43&lt;&gt;"")*($D43:$J43&lt;&gt;$C43)))</f>
        <v/>
      </c>
      <c r="L43" s="21">
        <f>IF($A43="","",IF(COUNT($D43:$J43)=0,"Not checked",IF($K43=0,"All match",$K43&amp;" channel(s) off")))</f>
        <v/>
      </c>
    </row>
    <row r="44">
      <c r="A44" s="21">
        <f>IF(Products!A44="","",Products!A44)</f>
        <v/>
      </c>
      <c r="B44" s="21">
        <f>IF(Products!A44="","",Products!B44&amp;" "&amp;Products!C44)</f>
        <v/>
      </c>
      <c r="C44" s="21">
        <f>IF(Products!A44="","",Products!K44)</f>
        <v/>
      </c>
      <c r="D44" s="19" t="n"/>
      <c r="E44" s="19" t="n"/>
      <c r="F44" s="19" t="n"/>
      <c r="G44" s="19" t="n"/>
      <c r="H44" s="19" t="n"/>
      <c r="I44" s="19" t="n"/>
      <c r="J44" s="19" t="n"/>
      <c r="K44" s="21">
        <f>IF($A44="","",SUMPRODUCT(($D44:$J44&lt;&gt;"")*($D44:$J44&lt;&gt;$C44)))</f>
        <v/>
      </c>
      <c r="L44" s="21">
        <f>IF($A44="","",IF(COUNT($D44:$J44)=0,"Not checked",IF($K44=0,"All match",$K44&amp;" channel(s) off")))</f>
        <v/>
      </c>
    </row>
    <row r="45">
      <c r="A45" s="21">
        <f>IF(Products!A45="","",Products!A45)</f>
        <v/>
      </c>
      <c r="B45" s="21">
        <f>IF(Products!A45="","",Products!B45&amp;" "&amp;Products!C45)</f>
        <v/>
      </c>
      <c r="C45" s="21">
        <f>IF(Products!A45="","",Products!K45)</f>
        <v/>
      </c>
      <c r="D45" s="19" t="n"/>
      <c r="E45" s="19" t="n"/>
      <c r="F45" s="19" t="n"/>
      <c r="G45" s="19" t="n"/>
      <c r="H45" s="19" t="n"/>
      <c r="I45" s="19" t="n"/>
      <c r="J45" s="19" t="n"/>
      <c r="K45" s="21">
        <f>IF($A45="","",SUMPRODUCT(($D45:$J45&lt;&gt;"")*($D45:$J45&lt;&gt;$C45)))</f>
        <v/>
      </c>
      <c r="L45" s="21">
        <f>IF($A45="","",IF(COUNT($D45:$J45)=0,"Not checked",IF($K45=0,"All match",$K45&amp;" channel(s) off")))</f>
        <v/>
      </c>
    </row>
    <row r="46">
      <c r="A46" s="21">
        <f>IF(Products!A46="","",Products!A46)</f>
        <v/>
      </c>
      <c r="B46" s="21">
        <f>IF(Products!A46="","",Products!B46&amp;" "&amp;Products!C46)</f>
        <v/>
      </c>
      <c r="C46" s="21">
        <f>IF(Products!A46="","",Products!K46)</f>
        <v/>
      </c>
      <c r="D46" s="19" t="n"/>
      <c r="E46" s="19" t="n"/>
      <c r="F46" s="19" t="n"/>
      <c r="G46" s="19" t="n"/>
      <c r="H46" s="19" t="n"/>
      <c r="I46" s="19" t="n"/>
      <c r="J46" s="19" t="n"/>
      <c r="K46" s="21">
        <f>IF($A46="","",SUMPRODUCT(($D46:$J46&lt;&gt;"")*($D46:$J46&lt;&gt;$C46)))</f>
        <v/>
      </c>
      <c r="L46" s="21">
        <f>IF($A46="","",IF(COUNT($D46:$J46)=0,"Not checked",IF($K46=0,"All match",$K46&amp;" channel(s) off")))</f>
        <v/>
      </c>
    </row>
    <row r="47">
      <c r="A47" s="21">
        <f>IF(Products!A47="","",Products!A47)</f>
        <v/>
      </c>
      <c r="B47" s="21">
        <f>IF(Products!A47="","",Products!B47&amp;" "&amp;Products!C47)</f>
        <v/>
      </c>
      <c r="C47" s="21">
        <f>IF(Products!A47="","",Products!K47)</f>
        <v/>
      </c>
      <c r="D47" s="19" t="n"/>
      <c r="E47" s="19" t="n"/>
      <c r="F47" s="19" t="n"/>
      <c r="G47" s="19" t="n"/>
      <c r="H47" s="19" t="n"/>
      <c r="I47" s="19" t="n"/>
      <c r="J47" s="19" t="n"/>
      <c r="K47" s="21">
        <f>IF($A47="","",SUMPRODUCT(($D47:$J47&lt;&gt;"")*($D47:$J47&lt;&gt;$C47)))</f>
        <v/>
      </c>
      <c r="L47" s="21">
        <f>IF($A47="","",IF(COUNT($D47:$J47)=0,"Not checked",IF($K47=0,"All match",$K47&amp;" channel(s) off")))</f>
        <v/>
      </c>
    </row>
    <row r="48">
      <c r="A48" s="21">
        <f>IF(Products!A48="","",Products!A48)</f>
        <v/>
      </c>
      <c r="B48" s="21">
        <f>IF(Products!A48="","",Products!B48&amp;" "&amp;Products!C48)</f>
        <v/>
      </c>
      <c r="C48" s="21">
        <f>IF(Products!A48="","",Products!K48)</f>
        <v/>
      </c>
      <c r="D48" s="19" t="n"/>
      <c r="E48" s="19" t="n"/>
      <c r="F48" s="19" t="n"/>
      <c r="G48" s="19" t="n"/>
      <c r="H48" s="19" t="n"/>
      <c r="I48" s="19" t="n"/>
      <c r="J48" s="19" t="n"/>
      <c r="K48" s="21">
        <f>IF($A48="","",SUMPRODUCT(($D48:$J48&lt;&gt;"")*($D48:$J48&lt;&gt;$C48)))</f>
        <v/>
      </c>
      <c r="L48" s="21">
        <f>IF($A48="","",IF(COUNT($D48:$J48)=0,"Not checked",IF($K48=0,"All match",$K48&amp;" channel(s) off")))</f>
        <v/>
      </c>
    </row>
    <row r="49">
      <c r="A49" s="21">
        <f>IF(Products!A49="","",Products!A49)</f>
        <v/>
      </c>
      <c r="B49" s="21">
        <f>IF(Products!A49="","",Products!B49&amp;" "&amp;Products!C49)</f>
        <v/>
      </c>
      <c r="C49" s="21">
        <f>IF(Products!A49="","",Products!K49)</f>
        <v/>
      </c>
      <c r="D49" s="19" t="n"/>
      <c r="E49" s="19" t="n"/>
      <c r="F49" s="19" t="n"/>
      <c r="G49" s="19" t="n"/>
      <c r="H49" s="19" t="n"/>
      <c r="I49" s="19" t="n"/>
      <c r="J49" s="19" t="n"/>
      <c r="K49" s="21">
        <f>IF($A49="","",SUMPRODUCT(($D49:$J49&lt;&gt;"")*($D49:$J49&lt;&gt;$C49)))</f>
        <v/>
      </c>
      <c r="L49" s="21">
        <f>IF($A49="","",IF(COUNT($D49:$J49)=0,"Not checked",IF($K49=0,"All match",$K49&amp;" channel(s) off")))</f>
        <v/>
      </c>
    </row>
    <row r="50">
      <c r="A50" s="21">
        <f>IF(Products!A50="","",Products!A50)</f>
        <v/>
      </c>
      <c r="B50" s="21">
        <f>IF(Products!A50="","",Products!B50&amp;" "&amp;Products!C50)</f>
        <v/>
      </c>
      <c r="C50" s="21">
        <f>IF(Products!A50="","",Products!K50)</f>
        <v/>
      </c>
      <c r="D50" s="19" t="n"/>
      <c r="E50" s="19" t="n"/>
      <c r="F50" s="19" t="n"/>
      <c r="G50" s="19" t="n"/>
      <c r="H50" s="19" t="n"/>
      <c r="I50" s="19" t="n"/>
      <c r="J50" s="19" t="n"/>
      <c r="K50" s="21">
        <f>IF($A50="","",SUMPRODUCT(($D50:$J50&lt;&gt;"")*($D50:$J50&lt;&gt;$C50)))</f>
        <v/>
      </c>
      <c r="L50" s="21">
        <f>IF($A50="","",IF(COUNT($D50:$J50)=0,"Not checked",IF($K50=0,"All match",$K50&amp;" channel(s) off")))</f>
        <v/>
      </c>
    </row>
    <row r="51">
      <c r="A51" s="21">
        <f>IF(Products!A51="","",Products!A51)</f>
        <v/>
      </c>
      <c r="B51" s="21">
        <f>IF(Products!A51="","",Products!B51&amp;" "&amp;Products!C51)</f>
        <v/>
      </c>
      <c r="C51" s="21">
        <f>IF(Products!A51="","",Products!K51)</f>
        <v/>
      </c>
      <c r="D51" s="19" t="n"/>
      <c r="E51" s="19" t="n"/>
      <c r="F51" s="19" t="n"/>
      <c r="G51" s="19" t="n"/>
      <c r="H51" s="19" t="n"/>
      <c r="I51" s="19" t="n"/>
      <c r="J51" s="19" t="n"/>
      <c r="K51" s="21">
        <f>IF($A51="","",SUMPRODUCT(($D51:$J51&lt;&gt;"")*($D51:$J51&lt;&gt;$C51)))</f>
        <v/>
      </c>
      <c r="L51" s="21">
        <f>IF($A51="","",IF(COUNT($D51:$J51)=0,"Not checked",IF($K51=0,"All match",$K51&amp;" channel(s) off")))</f>
        <v/>
      </c>
    </row>
    <row r="52">
      <c r="A52" s="21">
        <f>IF(Products!A52="","",Products!A52)</f>
        <v/>
      </c>
      <c r="B52" s="21">
        <f>IF(Products!A52="","",Products!B52&amp;" "&amp;Products!C52)</f>
        <v/>
      </c>
      <c r="C52" s="21">
        <f>IF(Products!A52="","",Products!K52)</f>
        <v/>
      </c>
      <c r="D52" s="19" t="n"/>
      <c r="E52" s="19" t="n"/>
      <c r="F52" s="19" t="n"/>
      <c r="G52" s="19" t="n"/>
      <c r="H52" s="19" t="n"/>
      <c r="I52" s="19" t="n"/>
      <c r="J52" s="19" t="n"/>
      <c r="K52" s="21">
        <f>IF($A52="","",SUMPRODUCT(($D52:$J52&lt;&gt;"")*($D52:$J52&lt;&gt;$C52)))</f>
        <v/>
      </c>
      <c r="L52" s="21">
        <f>IF($A52="","",IF(COUNT($D52:$J52)=0,"Not checked",IF($K52=0,"All match",$K52&amp;" channel(s) off")))</f>
        <v/>
      </c>
    </row>
    <row r="53">
      <c r="A53" s="21">
        <f>IF(Products!A53="","",Products!A53)</f>
        <v/>
      </c>
      <c r="B53" s="21">
        <f>IF(Products!A53="","",Products!B53&amp;" "&amp;Products!C53)</f>
        <v/>
      </c>
      <c r="C53" s="21">
        <f>IF(Products!A53="","",Products!K53)</f>
        <v/>
      </c>
      <c r="D53" s="19" t="n"/>
      <c r="E53" s="19" t="n"/>
      <c r="F53" s="19" t="n"/>
      <c r="G53" s="19" t="n"/>
      <c r="H53" s="19" t="n"/>
      <c r="I53" s="19" t="n"/>
      <c r="J53" s="19" t="n"/>
      <c r="K53" s="21">
        <f>IF($A53="","",SUMPRODUCT(($D53:$J53&lt;&gt;"")*($D53:$J53&lt;&gt;$C53)))</f>
        <v/>
      </c>
      <c r="L53" s="21">
        <f>IF($A53="","",IF(COUNT($D53:$J53)=0,"Not checked",IF($K53=0,"All match",$K53&amp;" channel(s) off")))</f>
        <v/>
      </c>
    </row>
    <row r="54">
      <c r="A54" s="21">
        <f>IF(Products!A54="","",Products!A54)</f>
        <v/>
      </c>
      <c r="B54" s="21">
        <f>IF(Products!A54="","",Products!B54&amp;" "&amp;Products!C54)</f>
        <v/>
      </c>
      <c r="C54" s="21">
        <f>IF(Products!A54="","",Products!K54)</f>
        <v/>
      </c>
      <c r="D54" s="19" t="n"/>
      <c r="E54" s="19" t="n"/>
      <c r="F54" s="19" t="n"/>
      <c r="G54" s="19" t="n"/>
      <c r="H54" s="19" t="n"/>
      <c r="I54" s="19" t="n"/>
      <c r="J54" s="19" t="n"/>
      <c r="K54" s="21">
        <f>IF($A54="","",SUMPRODUCT(($D54:$J54&lt;&gt;"")*($D54:$J54&lt;&gt;$C54)))</f>
        <v/>
      </c>
      <c r="L54" s="21">
        <f>IF($A54="","",IF(COUNT($D54:$J54)=0,"Not checked",IF($K54=0,"All match",$K54&amp;" channel(s) off")))</f>
        <v/>
      </c>
    </row>
    <row r="55">
      <c r="A55" s="21">
        <f>IF(Products!A55="","",Products!A55)</f>
        <v/>
      </c>
      <c r="B55" s="21">
        <f>IF(Products!A55="","",Products!B55&amp;" "&amp;Products!C55)</f>
        <v/>
      </c>
      <c r="C55" s="21">
        <f>IF(Products!A55="","",Products!K55)</f>
        <v/>
      </c>
      <c r="D55" s="19" t="n"/>
      <c r="E55" s="19" t="n"/>
      <c r="F55" s="19" t="n"/>
      <c r="G55" s="19" t="n"/>
      <c r="H55" s="19" t="n"/>
      <c r="I55" s="19" t="n"/>
      <c r="J55" s="19" t="n"/>
      <c r="K55" s="21">
        <f>IF($A55="","",SUMPRODUCT(($D55:$J55&lt;&gt;"")*($D55:$J55&lt;&gt;$C55)))</f>
        <v/>
      </c>
      <c r="L55" s="21">
        <f>IF($A55="","",IF(COUNT($D55:$J55)=0,"Not checked",IF($K55=0,"All match",$K55&amp;" channel(s) off")))</f>
        <v/>
      </c>
    </row>
    <row r="56">
      <c r="A56" s="21">
        <f>IF(Products!A56="","",Products!A56)</f>
        <v/>
      </c>
      <c r="B56" s="21">
        <f>IF(Products!A56="","",Products!B56&amp;" "&amp;Products!C56)</f>
        <v/>
      </c>
      <c r="C56" s="21">
        <f>IF(Products!A56="","",Products!K56)</f>
        <v/>
      </c>
      <c r="D56" s="19" t="n"/>
      <c r="E56" s="19" t="n"/>
      <c r="F56" s="19" t="n"/>
      <c r="G56" s="19" t="n"/>
      <c r="H56" s="19" t="n"/>
      <c r="I56" s="19" t="n"/>
      <c r="J56" s="19" t="n"/>
      <c r="K56" s="21">
        <f>IF($A56="","",SUMPRODUCT(($D56:$J56&lt;&gt;"")*($D56:$J56&lt;&gt;$C56)))</f>
        <v/>
      </c>
      <c r="L56" s="21">
        <f>IF($A56="","",IF(COUNT($D56:$J56)=0,"Not checked",IF($K56=0,"All match",$K56&amp;" channel(s) off")))</f>
        <v/>
      </c>
    </row>
    <row r="57">
      <c r="A57" s="21">
        <f>IF(Products!A57="","",Products!A57)</f>
        <v/>
      </c>
      <c r="B57" s="21">
        <f>IF(Products!A57="","",Products!B57&amp;" "&amp;Products!C57)</f>
        <v/>
      </c>
      <c r="C57" s="21">
        <f>IF(Products!A57="","",Products!K57)</f>
        <v/>
      </c>
      <c r="D57" s="19" t="n"/>
      <c r="E57" s="19" t="n"/>
      <c r="F57" s="19" t="n"/>
      <c r="G57" s="19" t="n"/>
      <c r="H57" s="19" t="n"/>
      <c r="I57" s="19" t="n"/>
      <c r="J57" s="19" t="n"/>
      <c r="K57" s="21">
        <f>IF($A57="","",SUMPRODUCT(($D57:$J57&lt;&gt;"")*($D57:$J57&lt;&gt;$C57)))</f>
        <v/>
      </c>
      <c r="L57" s="21">
        <f>IF($A57="","",IF(COUNT($D57:$J57)=0,"Not checked",IF($K57=0,"All match",$K57&amp;" channel(s) off")))</f>
        <v/>
      </c>
    </row>
    <row r="58">
      <c r="A58" s="21">
        <f>IF(Products!A58="","",Products!A58)</f>
        <v/>
      </c>
      <c r="B58" s="21">
        <f>IF(Products!A58="","",Products!B58&amp;" "&amp;Products!C58)</f>
        <v/>
      </c>
      <c r="C58" s="21">
        <f>IF(Products!A58="","",Products!K58)</f>
        <v/>
      </c>
      <c r="D58" s="19" t="n"/>
      <c r="E58" s="19" t="n"/>
      <c r="F58" s="19" t="n"/>
      <c r="G58" s="19" t="n"/>
      <c r="H58" s="19" t="n"/>
      <c r="I58" s="19" t="n"/>
      <c r="J58" s="19" t="n"/>
      <c r="K58" s="21">
        <f>IF($A58="","",SUMPRODUCT(($D58:$J58&lt;&gt;"")*($D58:$J58&lt;&gt;$C58)))</f>
        <v/>
      </c>
      <c r="L58" s="21">
        <f>IF($A58="","",IF(COUNT($D58:$J58)=0,"Not checked",IF($K58=0,"All match",$K58&amp;" channel(s) off")))</f>
        <v/>
      </c>
    </row>
    <row r="59">
      <c r="A59" s="21">
        <f>IF(Products!A59="","",Products!A59)</f>
        <v/>
      </c>
      <c r="B59" s="21">
        <f>IF(Products!A59="","",Products!B59&amp;" "&amp;Products!C59)</f>
        <v/>
      </c>
      <c r="C59" s="21">
        <f>IF(Products!A59="","",Products!K59)</f>
        <v/>
      </c>
      <c r="D59" s="19" t="n"/>
      <c r="E59" s="19" t="n"/>
      <c r="F59" s="19" t="n"/>
      <c r="G59" s="19" t="n"/>
      <c r="H59" s="19" t="n"/>
      <c r="I59" s="19" t="n"/>
      <c r="J59" s="19" t="n"/>
      <c r="K59" s="21">
        <f>IF($A59="","",SUMPRODUCT(($D59:$J59&lt;&gt;"")*($D59:$J59&lt;&gt;$C59)))</f>
        <v/>
      </c>
      <c r="L59" s="21">
        <f>IF($A59="","",IF(COUNT($D59:$J59)=0,"Not checked",IF($K59=0,"All match",$K59&amp;" channel(s) off")))</f>
        <v/>
      </c>
    </row>
    <row r="60">
      <c r="A60" s="21">
        <f>IF(Products!A60="","",Products!A60)</f>
        <v/>
      </c>
      <c r="B60" s="21">
        <f>IF(Products!A60="","",Products!B60&amp;" "&amp;Products!C60)</f>
        <v/>
      </c>
      <c r="C60" s="21">
        <f>IF(Products!A60="","",Products!K60)</f>
        <v/>
      </c>
      <c r="D60" s="19" t="n"/>
      <c r="E60" s="19" t="n"/>
      <c r="F60" s="19" t="n"/>
      <c r="G60" s="19" t="n"/>
      <c r="H60" s="19" t="n"/>
      <c r="I60" s="19" t="n"/>
      <c r="J60" s="19" t="n"/>
      <c r="K60" s="21">
        <f>IF($A60="","",SUMPRODUCT(($D60:$J60&lt;&gt;"")*($D60:$J60&lt;&gt;$C60)))</f>
        <v/>
      </c>
      <c r="L60" s="21">
        <f>IF($A60="","",IF(COUNT($D60:$J60)=0,"Not checked",IF($K60=0,"All match",$K60&amp;" channel(s) off")))</f>
        <v/>
      </c>
    </row>
    <row r="61">
      <c r="A61" s="21">
        <f>IF(Products!A61="","",Products!A61)</f>
        <v/>
      </c>
      <c r="B61" s="21">
        <f>IF(Products!A61="","",Products!B61&amp;" "&amp;Products!C61)</f>
        <v/>
      </c>
      <c r="C61" s="21">
        <f>IF(Products!A61="","",Products!K61)</f>
        <v/>
      </c>
      <c r="D61" s="19" t="n"/>
      <c r="E61" s="19" t="n"/>
      <c r="F61" s="19" t="n"/>
      <c r="G61" s="19" t="n"/>
      <c r="H61" s="19" t="n"/>
      <c r="I61" s="19" t="n"/>
      <c r="J61" s="19" t="n"/>
      <c r="K61" s="21">
        <f>IF($A61="","",SUMPRODUCT(($D61:$J61&lt;&gt;"")*($D61:$J61&lt;&gt;$C61)))</f>
        <v/>
      </c>
      <c r="L61" s="21">
        <f>IF($A61="","",IF(COUNT($D61:$J61)=0,"Not checked",IF($K61=0,"All match",$K61&amp;" channel(s) off")))</f>
        <v/>
      </c>
    </row>
    <row r="62">
      <c r="A62" s="21">
        <f>IF(Products!A62="","",Products!A62)</f>
        <v/>
      </c>
      <c r="B62" s="21">
        <f>IF(Products!A62="","",Products!B62&amp;" "&amp;Products!C62)</f>
        <v/>
      </c>
      <c r="C62" s="21">
        <f>IF(Products!A62="","",Products!K62)</f>
        <v/>
      </c>
      <c r="D62" s="19" t="n"/>
      <c r="E62" s="19" t="n"/>
      <c r="F62" s="19" t="n"/>
      <c r="G62" s="19" t="n"/>
      <c r="H62" s="19" t="n"/>
      <c r="I62" s="19" t="n"/>
      <c r="J62" s="19" t="n"/>
      <c r="K62" s="21">
        <f>IF($A62="","",SUMPRODUCT(($D62:$J62&lt;&gt;"")*($D62:$J62&lt;&gt;$C62)))</f>
        <v/>
      </c>
      <c r="L62" s="21">
        <f>IF($A62="","",IF(COUNT($D62:$J62)=0,"Not checked",IF($K62=0,"All match",$K62&amp;" channel(s) off")))</f>
        <v/>
      </c>
    </row>
    <row r="63">
      <c r="A63" s="21">
        <f>IF(Products!A63="","",Products!A63)</f>
        <v/>
      </c>
      <c r="B63" s="21">
        <f>IF(Products!A63="","",Products!B63&amp;" "&amp;Products!C63)</f>
        <v/>
      </c>
      <c r="C63" s="21">
        <f>IF(Products!A63="","",Products!K63)</f>
        <v/>
      </c>
      <c r="D63" s="19" t="n"/>
      <c r="E63" s="19" t="n"/>
      <c r="F63" s="19" t="n"/>
      <c r="G63" s="19" t="n"/>
      <c r="H63" s="19" t="n"/>
      <c r="I63" s="19" t="n"/>
      <c r="J63" s="19" t="n"/>
      <c r="K63" s="21">
        <f>IF($A63="","",SUMPRODUCT(($D63:$J63&lt;&gt;"")*($D63:$J63&lt;&gt;$C63)))</f>
        <v/>
      </c>
      <c r="L63" s="21">
        <f>IF($A63="","",IF(COUNT($D63:$J63)=0,"Not checked",IF($K63=0,"All match",$K63&amp;" channel(s) off")))</f>
        <v/>
      </c>
    </row>
    <row r="64">
      <c r="A64" s="21">
        <f>IF(Products!A64="","",Products!A64)</f>
        <v/>
      </c>
      <c r="B64" s="21">
        <f>IF(Products!A64="","",Products!B64&amp;" "&amp;Products!C64)</f>
        <v/>
      </c>
      <c r="C64" s="21">
        <f>IF(Products!A64="","",Products!K64)</f>
        <v/>
      </c>
      <c r="D64" s="19" t="n"/>
      <c r="E64" s="19" t="n"/>
      <c r="F64" s="19" t="n"/>
      <c r="G64" s="19" t="n"/>
      <c r="H64" s="19" t="n"/>
      <c r="I64" s="19" t="n"/>
      <c r="J64" s="19" t="n"/>
      <c r="K64" s="21">
        <f>IF($A64="","",SUMPRODUCT(($D64:$J64&lt;&gt;"")*($D64:$J64&lt;&gt;$C64)))</f>
        <v/>
      </c>
      <c r="L64" s="21">
        <f>IF($A64="","",IF(COUNT($D64:$J64)=0,"Not checked",IF($K64=0,"All match",$K64&amp;" channel(s) off")))</f>
        <v/>
      </c>
    </row>
    <row r="65">
      <c r="A65" s="21">
        <f>IF(Products!A65="","",Products!A65)</f>
        <v/>
      </c>
      <c r="B65" s="21">
        <f>IF(Products!A65="","",Products!B65&amp;" "&amp;Products!C65)</f>
        <v/>
      </c>
      <c r="C65" s="21">
        <f>IF(Products!A65="","",Products!K65)</f>
        <v/>
      </c>
      <c r="D65" s="19" t="n"/>
      <c r="E65" s="19" t="n"/>
      <c r="F65" s="19" t="n"/>
      <c r="G65" s="19" t="n"/>
      <c r="H65" s="19" t="n"/>
      <c r="I65" s="19" t="n"/>
      <c r="J65" s="19" t="n"/>
      <c r="K65" s="21">
        <f>IF($A65="","",SUMPRODUCT(($D65:$J65&lt;&gt;"")*($D65:$J65&lt;&gt;$C65)))</f>
        <v/>
      </c>
      <c r="L65" s="21">
        <f>IF($A65="","",IF(COUNT($D65:$J65)=0,"Not checked",IF($K65=0,"All match",$K65&amp;" channel(s) off")))</f>
        <v/>
      </c>
    </row>
    <row r="66">
      <c r="A66" s="21">
        <f>IF(Products!A66="","",Products!A66)</f>
        <v/>
      </c>
      <c r="B66" s="21">
        <f>IF(Products!A66="","",Products!B66&amp;" "&amp;Products!C66)</f>
        <v/>
      </c>
      <c r="C66" s="21">
        <f>IF(Products!A66="","",Products!K66)</f>
        <v/>
      </c>
      <c r="D66" s="19" t="n"/>
      <c r="E66" s="19" t="n"/>
      <c r="F66" s="19" t="n"/>
      <c r="G66" s="19" t="n"/>
      <c r="H66" s="19" t="n"/>
      <c r="I66" s="19" t="n"/>
      <c r="J66" s="19" t="n"/>
      <c r="K66" s="21">
        <f>IF($A66="","",SUMPRODUCT(($D66:$J66&lt;&gt;"")*($D66:$J66&lt;&gt;$C66)))</f>
        <v/>
      </c>
      <c r="L66" s="21">
        <f>IF($A66="","",IF(COUNT($D66:$J66)=0,"Not checked",IF($K66=0,"All match",$K66&amp;" channel(s) off")))</f>
        <v/>
      </c>
    </row>
    <row r="67">
      <c r="A67" s="21">
        <f>IF(Products!A67="","",Products!A67)</f>
        <v/>
      </c>
      <c r="B67" s="21">
        <f>IF(Products!A67="","",Products!B67&amp;" "&amp;Products!C67)</f>
        <v/>
      </c>
      <c r="C67" s="21">
        <f>IF(Products!A67="","",Products!K67)</f>
        <v/>
      </c>
      <c r="D67" s="19" t="n"/>
      <c r="E67" s="19" t="n"/>
      <c r="F67" s="19" t="n"/>
      <c r="G67" s="19" t="n"/>
      <c r="H67" s="19" t="n"/>
      <c r="I67" s="19" t="n"/>
      <c r="J67" s="19" t="n"/>
      <c r="K67" s="21">
        <f>IF($A67="","",SUMPRODUCT(($D67:$J67&lt;&gt;"")*($D67:$J67&lt;&gt;$C67)))</f>
        <v/>
      </c>
      <c r="L67" s="21">
        <f>IF($A67="","",IF(COUNT($D67:$J67)=0,"Not checked",IF($K67=0,"All match",$K67&amp;" channel(s) off")))</f>
        <v/>
      </c>
    </row>
    <row r="68">
      <c r="A68" s="21">
        <f>IF(Products!A68="","",Products!A68)</f>
        <v/>
      </c>
      <c r="B68" s="21">
        <f>IF(Products!A68="","",Products!B68&amp;" "&amp;Products!C68)</f>
        <v/>
      </c>
      <c r="C68" s="21">
        <f>IF(Products!A68="","",Products!K68)</f>
        <v/>
      </c>
      <c r="D68" s="19" t="n"/>
      <c r="E68" s="19" t="n"/>
      <c r="F68" s="19" t="n"/>
      <c r="G68" s="19" t="n"/>
      <c r="H68" s="19" t="n"/>
      <c r="I68" s="19" t="n"/>
      <c r="J68" s="19" t="n"/>
      <c r="K68" s="21">
        <f>IF($A68="","",SUMPRODUCT(($D68:$J68&lt;&gt;"")*($D68:$J68&lt;&gt;$C68)))</f>
        <v/>
      </c>
      <c r="L68" s="21">
        <f>IF($A68="","",IF(COUNT($D68:$J68)=0,"Not checked",IF($K68=0,"All match",$K68&amp;" channel(s) off")))</f>
        <v/>
      </c>
    </row>
    <row r="69">
      <c r="A69" s="21">
        <f>IF(Products!A69="","",Products!A69)</f>
        <v/>
      </c>
      <c r="B69" s="21">
        <f>IF(Products!A69="","",Products!B69&amp;" "&amp;Products!C69)</f>
        <v/>
      </c>
      <c r="C69" s="21">
        <f>IF(Products!A69="","",Products!K69)</f>
        <v/>
      </c>
      <c r="D69" s="19" t="n"/>
      <c r="E69" s="19" t="n"/>
      <c r="F69" s="19" t="n"/>
      <c r="G69" s="19" t="n"/>
      <c r="H69" s="19" t="n"/>
      <c r="I69" s="19" t="n"/>
      <c r="J69" s="19" t="n"/>
      <c r="K69" s="21">
        <f>IF($A69="","",SUMPRODUCT(($D69:$J69&lt;&gt;"")*($D69:$J69&lt;&gt;$C69)))</f>
        <v/>
      </c>
      <c r="L69" s="21">
        <f>IF($A69="","",IF(COUNT($D69:$J69)=0,"Not checked",IF($K69=0,"All match",$K69&amp;" channel(s) off")))</f>
        <v/>
      </c>
    </row>
    <row r="70">
      <c r="A70" s="21">
        <f>IF(Products!A70="","",Products!A70)</f>
        <v/>
      </c>
      <c r="B70" s="21">
        <f>IF(Products!A70="","",Products!B70&amp;" "&amp;Products!C70)</f>
        <v/>
      </c>
      <c r="C70" s="21">
        <f>IF(Products!A70="","",Products!K70)</f>
        <v/>
      </c>
      <c r="D70" s="19" t="n"/>
      <c r="E70" s="19" t="n"/>
      <c r="F70" s="19" t="n"/>
      <c r="G70" s="19" t="n"/>
      <c r="H70" s="19" t="n"/>
      <c r="I70" s="19" t="n"/>
      <c r="J70" s="19" t="n"/>
      <c r="K70" s="21">
        <f>IF($A70="","",SUMPRODUCT(($D70:$J70&lt;&gt;"")*($D70:$J70&lt;&gt;$C70)))</f>
        <v/>
      </c>
      <c r="L70" s="21">
        <f>IF($A70="","",IF(COUNT($D70:$J70)=0,"Not checked",IF($K70=0,"All match",$K70&amp;" channel(s) off")))</f>
        <v/>
      </c>
    </row>
    <row r="71">
      <c r="A71" s="21">
        <f>IF(Products!A71="","",Products!A71)</f>
        <v/>
      </c>
      <c r="B71" s="21">
        <f>IF(Products!A71="","",Products!B71&amp;" "&amp;Products!C71)</f>
        <v/>
      </c>
      <c r="C71" s="21">
        <f>IF(Products!A71="","",Products!K71)</f>
        <v/>
      </c>
      <c r="D71" s="19" t="n"/>
      <c r="E71" s="19" t="n"/>
      <c r="F71" s="19" t="n"/>
      <c r="G71" s="19" t="n"/>
      <c r="H71" s="19" t="n"/>
      <c r="I71" s="19" t="n"/>
      <c r="J71" s="19" t="n"/>
      <c r="K71" s="21">
        <f>IF($A71="","",SUMPRODUCT(($D71:$J71&lt;&gt;"")*($D71:$J71&lt;&gt;$C71)))</f>
        <v/>
      </c>
      <c r="L71" s="21">
        <f>IF($A71="","",IF(COUNT($D71:$J71)=0,"Not checked",IF($K71=0,"All match",$K71&amp;" channel(s) off")))</f>
        <v/>
      </c>
    </row>
    <row r="72">
      <c r="A72" s="21">
        <f>IF(Products!A72="","",Products!A72)</f>
        <v/>
      </c>
      <c r="B72" s="21">
        <f>IF(Products!A72="","",Products!B72&amp;" "&amp;Products!C72)</f>
        <v/>
      </c>
      <c r="C72" s="21">
        <f>IF(Products!A72="","",Products!K72)</f>
        <v/>
      </c>
      <c r="D72" s="19" t="n"/>
      <c r="E72" s="19" t="n"/>
      <c r="F72" s="19" t="n"/>
      <c r="G72" s="19" t="n"/>
      <c r="H72" s="19" t="n"/>
      <c r="I72" s="19" t="n"/>
      <c r="J72" s="19" t="n"/>
      <c r="K72" s="21">
        <f>IF($A72="","",SUMPRODUCT(($D72:$J72&lt;&gt;"")*($D72:$J72&lt;&gt;$C72)))</f>
        <v/>
      </c>
      <c r="L72" s="21">
        <f>IF($A72="","",IF(COUNT($D72:$J72)=0,"Not checked",IF($K72=0,"All match",$K72&amp;" channel(s) off")))</f>
        <v/>
      </c>
    </row>
    <row r="73">
      <c r="A73" s="21">
        <f>IF(Products!A73="","",Products!A73)</f>
        <v/>
      </c>
      <c r="B73" s="21">
        <f>IF(Products!A73="","",Products!B73&amp;" "&amp;Products!C73)</f>
        <v/>
      </c>
      <c r="C73" s="21">
        <f>IF(Products!A73="","",Products!K73)</f>
        <v/>
      </c>
      <c r="D73" s="19" t="n"/>
      <c r="E73" s="19" t="n"/>
      <c r="F73" s="19" t="n"/>
      <c r="G73" s="19" t="n"/>
      <c r="H73" s="19" t="n"/>
      <c r="I73" s="19" t="n"/>
      <c r="J73" s="19" t="n"/>
      <c r="K73" s="21">
        <f>IF($A73="","",SUMPRODUCT(($D73:$J73&lt;&gt;"")*($D73:$J73&lt;&gt;$C73)))</f>
        <v/>
      </c>
      <c r="L73" s="21">
        <f>IF($A73="","",IF(COUNT($D73:$J73)=0,"Not checked",IF($K73=0,"All match",$K73&amp;" channel(s) off")))</f>
        <v/>
      </c>
    </row>
    <row r="74">
      <c r="A74" s="21">
        <f>IF(Products!A74="","",Products!A74)</f>
        <v/>
      </c>
      <c r="B74" s="21">
        <f>IF(Products!A74="","",Products!B74&amp;" "&amp;Products!C74)</f>
        <v/>
      </c>
      <c r="C74" s="21">
        <f>IF(Products!A74="","",Products!K74)</f>
        <v/>
      </c>
      <c r="D74" s="19" t="n"/>
      <c r="E74" s="19" t="n"/>
      <c r="F74" s="19" t="n"/>
      <c r="G74" s="19" t="n"/>
      <c r="H74" s="19" t="n"/>
      <c r="I74" s="19" t="n"/>
      <c r="J74" s="19" t="n"/>
      <c r="K74" s="21">
        <f>IF($A74="","",SUMPRODUCT(($D74:$J74&lt;&gt;"")*($D74:$J74&lt;&gt;$C74)))</f>
        <v/>
      </c>
      <c r="L74" s="21">
        <f>IF($A74="","",IF(COUNT($D74:$J74)=0,"Not checked",IF($K74=0,"All match",$K74&amp;" channel(s) off")))</f>
        <v/>
      </c>
    </row>
    <row r="75">
      <c r="A75" s="21">
        <f>IF(Products!A75="","",Products!A75)</f>
        <v/>
      </c>
      <c r="B75" s="21">
        <f>IF(Products!A75="","",Products!B75&amp;" "&amp;Products!C75)</f>
        <v/>
      </c>
      <c r="C75" s="21">
        <f>IF(Products!A75="","",Products!K75)</f>
        <v/>
      </c>
      <c r="D75" s="19" t="n"/>
      <c r="E75" s="19" t="n"/>
      <c r="F75" s="19" t="n"/>
      <c r="G75" s="19" t="n"/>
      <c r="H75" s="19" t="n"/>
      <c r="I75" s="19" t="n"/>
      <c r="J75" s="19" t="n"/>
      <c r="K75" s="21">
        <f>IF($A75="","",SUMPRODUCT(($D75:$J75&lt;&gt;"")*($D75:$J75&lt;&gt;$C75)))</f>
        <v/>
      </c>
      <c r="L75" s="21">
        <f>IF($A75="","",IF(COUNT($D75:$J75)=0,"Not checked",IF($K75=0,"All match",$K75&amp;" channel(s) off")))</f>
        <v/>
      </c>
    </row>
    <row r="76">
      <c r="A76" s="21">
        <f>IF(Products!A76="","",Products!A76)</f>
        <v/>
      </c>
      <c r="B76" s="21">
        <f>IF(Products!A76="","",Products!B76&amp;" "&amp;Products!C76)</f>
        <v/>
      </c>
      <c r="C76" s="21">
        <f>IF(Products!A76="","",Products!K76)</f>
        <v/>
      </c>
      <c r="D76" s="19" t="n"/>
      <c r="E76" s="19" t="n"/>
      <c r="F76" s="19" t="n"/>
      <c r="G76" s="19" t="n"/>
      <c r="H76" s="19" t="n"/>
      <c r="I76" s="19" t="n"/>
      <c r="J76" s="19" t="n"/>
      <c r="K76" s="21">
        <f>IF($A76="","",SUMPRODUCT(($D76:$J76&lt;&gt;"")*($D76:$J76&lt;&gt;$C76)))</f>
        <v/>
      </c>
      <c r="L76" s="21">
        <f>IF($A76="","",IF(COUNT($D76:$J76)=0,"Not checked",IF($K76=0,"All match",$K76&amp;" channel(s) off")))</f>
        <v/>
      </c>
    </row>
    <row r="77">
      <c r="A77" s="21">
        <f>IF(Products!A77="","",Products!A77)</f>
        <v/>
      </c>
      <c r="B77" s="21">
        <f>IF(Products!A77="","",Products!B77&amp;" "&amp;Products!C77)</f>
        <v/>
      </c>
      <c r="C77" s="21">
        <f>IF(Products!A77="","",Products!K77)</f>
        <v/>
      </c>
      <c r="D77" s="19" t="n"/>
      <c r="E77" s="19" t="n"/>
      <c r="F77" s="19" t="n"/>
      <c r="G77" s="19" t="n"/>
      <c r="H77" s="19" t="n"/>
      <c r="I77" s="19" t="n"/>
      <c r="J77" s="19" t="n"/>
      <c r="K77" s="21">
        <f>IF($A77="","",SUMPRODUCT(($D77:$J77&lt;&gt;"")*($D77:$J77&lt;&gt;$C77)))</f>
        <v/>
      </c>
      <c r="L77" s="21">
        <f>IF($A77="","",IF(COUNT($D77:$J77)=0,"Not checked",IF($K77=0,"All match",$K77&amp;" channel(s) off")))</f>
        <v/>
      </c>
    </row>
    <row r="78">
      <c r="A78" s="21">
        <f>IF(Products!A78="","",Products!A78)</f>
        <v/>
      </c>
      <c r="B78" s="21">
        <f>IF(Products!A78="","",Products!B78&amp;" "&amp;Products!C78)</f>
        <v/>
      </c>
      <c r="C78" s="21">
        <f>IF(Products!A78="","",Products!K78)</f>
        <v/>
      </c>
      <c r="D78" s="19" t="n"/>
      <c r="E78" s="19" t="n"/>
      <c r="F78" s="19" t="n"/>
      <c r="G78" s="19" t="n"/>
      <c r="H78" s="19" t="n"/>
      <c r="I78" s="19" t="n"/>
      <c r="J78" s="19" t="n"/>
      <c r="K78" s="21">
        <f>IF($A78="","",SUMPRODUCT(($D78:$J78&lt;&gt;"")*($D78:$J78&lt;&gt;$C78)))</f>
        <v/>
      </c>
      <c r="L78" s="21">
        <f>IF($A78="","",IF(COUNT($D78:$J78)=0,"Not checked",IF($K78=0,"All match",$K78&amp;" channel(s) off")))</f>
        <v/>
      </c>
    </row>
    <row r="79">
      <c r="A79" s="21">
        <f>IF(Products!A79="","",Products!A79)</f>
        <v/>
      </c>
      <c r="B79" s="21">
        <f>IF(Products!A79="","",Products!B79&amp;" "&amp;Products!C79)</f>
        <v/>
      </c>
      <c r="C79" s="21">
        <f>IF(Products!A79="","",Products!K79)</f>
        <v/>
      </c>
      <c r="D79" s="19" t="n"/>
      <c r="E79" s="19" t="n"/>
      <c r="F79" s="19" t="n"/>
      <c r="G79" s="19" t="n"/>
      <c r="H79" s="19" t="n"/>
      <c r="I79" s="19" t="n"/>
      <c r="J79" s="19" t="n"/>
      <c r="K79" s="21">
        <f>IF($A79="","",SUMPRODUCT(($D79:$J79&lt;&gt;"")*($D79:$J79&lt;&gt;$C79)))</f>
        <v/>
      </c>
      <c r="L79" s="21">
        <f>IF($A79="","",IF(COUNT($D79:$J79)=0,"Not checked",IF($K79=0,"All match",$K79&amp;" channel(s) off")))</f>
        <v/>
      </c>
    </row>
    <row r="80">
      <c r="A80" s="21">
        <f>IF(Products!A80="","",Products!A80)</f>
        <v/>
      </c>
      <c r="B80" s="21">
        <f>IF(Products!A80="","",Products!B80&amp;" "&amp;Products!C80)</f>
        <v/>
      </c>
      <c r="C80" s="21">
        <f>IF(Products!A80="","",Products!K80)</f>
        <v/>
      </c>
      <c r="D80" s="19" t="n"/>
      <c r="E80" s="19" t="n"/>
      <c r="F80" s="19" t="n"/>
      <c r="G80" s="19" t="n"/>
      <c r="H80" s="19" t="n"/>
      <c r="I80" s="19" t="n"/>
      <c r="J80" s="19" t="n"/>
      <c r="K80" s="21">
        <f>IF($A80="","",SUMPRODUCT(($D80:$J80&lt;&gt;"")*($D80:$J80&lt;&gt;$C80)))</f>
        <v/>
      </c>
      <c r="L80" s="21">
        <f>IF($A80="","",IF(COUNT($D80:$J80)=0,"Not checked",IF($K80=0,"All match",$K80&amp;" channel(s) off")))</f>
        <v/>
      </c>
    </row>
    <row r="81">
      <c r="A81" s="21">
        <f>IF(Products!A81="","",Products!A81)</f>
        <v/>
      </c>
      <c r="B81" s="21">
        <f>IF(Products!A81="","",Products!B81&amp;" "&amp;Products!C81)</f>
        <v/>
      </c>
      <c r="C81" s="21">
        <f>IF(Products!A81="","",Products!K81)</f>
        <v/>
      </c>
      <c r="D81" s="19" t="n"/>
      <c r="E81" s="19" t="n"/>
      <c r="F81" s="19" t="n"/>
      <c r="G81" s="19" t="n"/>
      <c r="H81" s="19" t="n"/>
      <c r="I81" s="19" t="n"/>
      <c r="J81" s="19" t="n"/>
      <c r="K81" s="21">
        <f>IF($A81="","",SUMPRODUCT(($D81:$J81&lt;&gt;"")*($D81:$J81&lt;&gt;$C81)))</f>
        <v/>
      </c>
      <c r="L81" s="21">
        <f>IF($A81="","",IF(COUNT($D81:$J81)=0,"Not checked",IF($K81=0,"All match",$K81&amp;" channel(s) off")))</f>
        <v/>
      </c>
    </row>
    <row r="82">
      <c r="A82" s="21">
        <f>IF(Products!A82="","",Products!A82)</f>
        <v/>
      </c>
      <c r="B82" s="21">
        <f>IF(Products!A82="","",Products!B82&amp;" "&amp;Products!C82)</f>
        <v/>
      </c>
      <c r="C82" s="21">
        <f>IF(Products!A82="","",Products!K82)</f>
        <v/>
      </c>
      <c r="D82" s="19" t="n"/>
      <c r="E82" s="19" t="n"/>
      <c r="F82" s="19" t="n"/>
      <c r="G82" s="19" t="n"/>
      <c r="H82" s="19" t="n"/>
      <c r="I82" s="19" t="n"/>
      <c r="J82" s="19" t="n"/>
      <c r="K82" s="21">
        <f>IF($A82="","",SUMPRODUCT(($D82:$J82&lt;&gt;"")*($D82:$J82&lt;&gt;$C82)))</f>
        <v/>
      </c>
      <c r="L82" s="21">
        <f>IF($A82="","",IF(COUNT($D82:$J82)=0,"Not checked",IF($K82=0,"All match",$K82&amp;" channel(s) off")))</f>
        <v/>
      </c>
    </row>
    <row r="83">
      <c r="A83" s="21">
        <f>IF(Products!A83="","",Products!A83)</f>
        <v/>
      </c>
      <c r="B83" s="21">
        <f>IF(Products!A83="","",Products!B83&amp;" "&amp;Products!C83)</f>
        <v/>
      </c>
      <c r="C83" s="21">
        <f>IF(Products!A83="","",Products!K83)</f>
        <v/>
      </c>
      <c r="D83" s="19" t="n"/>
      <c r="E83" s="19" t="n"/>
      <c r="F83" s="19" t="n"/>
      <c r="G83" s="19" t="n"/>
      <c r="H83" s="19" t="n"/>
      <c r="I83" s="19" t="n"/>
      <c r="J83" s="19" t="n"/>
      <c r="K83" s="21">
        <f>IF($A83="","",SUMPRODUCT(($D83:$J83&lt;&gt;"")*($D83:$J83&lt;&gt;$C83)))</f>
        <v/>
      </c>
      <c r="L83" s="21">
        <f>IF($A83="","",IF(COUNT($D83:$J83)=0,"Not checked",IF($K83=0,"All match",$K83&amp;" channel(s) off")))</f>
        <v/>
      </c>
    </row>
    <row r="84">
      <c r="A84" s="21">
        <f>IF(Products!A84="","",Products!A84)</f>
        <v/>
      </c>
      <c r="B84" s="21">
        <f>IF(Products!A84="","",Products!B84&amp;" "&amp;Products!C84)</f>
        <v/>
      </c>
      <c r="C84" s="21">
        <f>IF(Products!A84="","",Products!K84)</f>
        <v/>
      </c>
      <c r="D84" s="19" t="n"/>
      <c r="E84" s="19" t="n"/>
      <c r="F84" s="19" t="n"/>
      <c r="G84" s="19" t="n"/>
      <c r="H84" s="19" t="n"/>
      <c r="I84" s="19" t="n"/>
      <c r="J84" s="19" t="n"/>
      <c r="K84" s="21">
        <f>IF($A84="","",SUMPRODUCT(($D84:$J84&lt;&gt;"")*($D84:$J84&lt;&gt;$C84)))</f>
        <v/>
      </c>
      <c r="L84" s="21">
        <f>IF($A84="","",IF(COUNT($D84:$J84)=0,"Not checked",IF($K84=0,"All match",$K84&amp;" channel(s) off")))</f>
        <v/>
      </c>
    </row>
    <row r="85">
      <c r="A85" s="21">
        <f>IF(Products!A85="","",Products!A85)</f>
        <v/>
      </c>
      <c r="B85" s="21">
        <f>IF(Products!A85="","",Products!B85&amp;" "&amp;Products!C85)</f>
        <v/>
      </c>
      <c r="C85" s="21">
        <f>IF(Products!A85="","",Products!K85)</f>
        <v/>
      </c>
      <c r="D85" s="19" t="n"/>
      <c r="E85" s="19" t="n"/>
      <c r="F85" s="19" t="n"/>
      <c r="G85" s="19" t="n"/>
      <c r="H85" s="19" t="n"/>
      <c r="I85" s="19" t="n"/>
      <c r="J85" s="19" t="n"/>
      <c r="K85" s="21">
        <f>IF($A85="","",SUMPRODUCT(($D85:$J85&lt;&gt;"")*($D85:$J85&lt;&gt;$C85)))</f>
        <v/>
      </c>
      <c r="L85" s="21">
        <f>IF($A85="","",IF(COUNT($D85:$J85)=0,"Not checked",IF($K85=0,"All match",$K85&amp;" channel(s) off")))</f>
        <v/>
      </c>
    </row>
    <row r="86">
      <c r="A86" s="21">
        <f>IF(Products!A86="","",Products!A86)</f>
        <v/>
      </c>
      <c r="B86" s="21">
        <f>IF(Products!A86="","",Products!B86&amp;" "&amp;Products!C86)</f>
        <v/>
      </c>
      <c r="C86" s="21">
        <f>IF(Products!A86="","",Products!K86)</f>
        <v/>
      </c>
      <c r="D86" s="19" t="n"/>
      <c r="E86" s="19" t="n"/>
      <c r="F86" s="19" t="n"/>
      <c r="G86" s="19" t="n"/>
      <c r="H86" s="19" t="n"/>
      <c r="I86" s="19" t="n"/>
      <c r="J86" s="19" t="n"/>
      <c r="K86" s="21">
        <f>IF($A86="","",SUMPRODUCT(($D86:$J86&lt;&gt;"")*($D86:$J86&lt;&gt;$C86)))</f>
        <v/>
      </c>
      <c r="L86" s="21">
        <f>IF($A86="","",IF(COUNT($D86:$J86)=0,"Not checked",IF($K86=0,"All match",$K86&amp;" channel(s) off")))</f>
        <v/>
      </c>
    </row>
    <row r="87">
      <c r="A87" s="21">
        <f>IF(Products!A87="","",Products!A87)</f>
        <v/>
      </c>
      <c r="B87" s="21">
        <f>IF(Products!A87="","",Products!B87&amp;" "&amp;Products!C87)</f>
        <v/>
      </c>
      <c r="C87" s="21">
        <f>IF(Products!A87="","",Products!K87)</f>
        <v/>
      </c>
      <c r="D87" s="19" t="n"/>
      <c r="E87" s="19" t="n"/>
      <c r="F87" s="19" t="n"/>
      <c r="G87" s="19" t="n"/>
      <c r="H87" s="19" t="n"/>
      <c r="I87" s="19" t="n"/>
      <c r="J87" s="19" t="n"/>
      <c r="K87" s="21">
        <f>IF($A87="","",SUMPRODUCT(($D87:$J87&lt;&gt;"")*($D87:$J87&lt;&gt;$C87)))</f>
        <v/>
      </c>
      <c r="L87" s="21">
        <f>IF($A87="","",IF(COUNT($D87:$J87)=0,"Not checked",IF($K87=0,"All match",$K87&amp;" channel(s) off")))</f>
        <v/>
      </c>
    </row>
    <row r="88">
      <c r="A88" s="21">
        <f>IF(Products!A88="","",Products!A88)</f>
        <v/>
      </c>
      <c r="B88" s="21">
        <f>IF(Products!A88="","",Products!B88&amp;" "&amp;Products!C88)</f>
        <v/>
      </c>
      <c r="C88" s="21">
        <f>IF(Products!A88="","",Products!K88)</f>
        <v/>
      </c>
      <c r="D88" s="19" t="n"/>
      <c r="E88" s="19" t="n"/>
      <c r="F88" s="19" t="n"/>
      <c r="G88" s="19" t="n"/>
      <c r="H88" s="19" t="n"/>
      <c r="I88" s="19" t="n"/>
      <c r="J88" s="19" t="n"/>
      <c r="K88" s="21">
        <f>IF($A88="","",SUMPRODUCT(($D88:$J88&lt;&gt;"")*($D88:$J88&lt;&gt;$C88)))</f>
        <v/>
      </c>
      <c r="L88" s="21">
        <f>IF($A88="","",IF(COUNT($D88:$J88)=0,"Not checked",IF($K88=0,"All match",$K88&amp;" channel(s) off")))</f>
        <v/>
      </c>
    </row>
    <row r="89">
      <c r="A89" s="21">
        <f>IF(Products!A89="","",Products!A89)</f>
        <v/>
      </c>
      <c r="B89" s="21">
        <f>IF(Products!A89="","",Products!B89&amp;" "&amp;Products!C89)</f>
        <v/>
      </c>
      <c r="C89" s="21">
        <f>IF(Products!A89="","",Products!K89)</f>
        <v/>
      </c>
      <c r="D89" s="19" t="n"/>
      <c r="E89" s="19" t="n"/>
      <c r="F89" s="19" t="n"/>
      <c r="G89" s="19" t="n"/>
      <c r="H89" s="19" t="n"/>
      <c r="I89" s="19" t="n"/>
      <c r="J89" s="19" t="n"/>
      <c r="K89" s="21">
        <f>IF($A89="","",SUMPRODUCT(($D89:$J89&lt;&gt;"")*($D89:$J89&lt;&gt;$C89)))</f>
        <v/>
      </c>
      <c r="L89" s="21">
        <f>IF($A89="","",IF(COUNT($D89:$J89)=0,"Not checked",IF($K89=0,"All match",$K89&amp;" channel(s) off")))</f>
        <v/>
      </c>
    </row>
    <row r="90">
      <c r="A90" s="21">
        <f>IF(Products!A90="","",Products!A90)</f>
        <v/>
      </c>
      <c r="B90" s="21">
        <f>IF(Products!A90="","",Products!B90&amp;" "&amp;Products!C90)</f>
        <v/>
      </c>
      <c r="C90" s="21">
        <f>IF(Products!A90="","",Products!K90)</f>
        <v/>
      </c>
      <c r="D90" s="19" t="n"/>
      <c r="E90" s="19" t="n"/>
      <c r="F90" s="19" t="n"/>
      <c r="G90" s="19" t="n"/>
      <c r="H90" s="19" t="n"/>
      <c r="I90" s="19" t="n"/>
      <c r="J90" s="19" t="n"/>
      <c r="K90" s="21">
        <f>IF($A90="","",SUMPRODUCT(($D90:$J90&lt;&gt;"")*($D90:$J90&lt;&gt;$C90)))</f>
        <v/>
      </c>
      <c r="L90" s="21">
        <f>IF($A90="","",IF(COUNT($D90:$J90)=0,"Not checked",IF($K90=0,"All match",$K90&amp;" channel(s) off")))</f>
        <v/>
      </c>
    </row>
    <row r="91">
      <c r="A91" s="21">
        <f>IF(Products!A91="","",Products!A91)</f>
        <v/>
      </c>
      <c r="B91" s="21">
        <f>IF(Products!A91="","",Products!B91&amp;" "&amp;Products!C91)</f>
        <v/>
      </c>
      <c r="C91" s="21">
        <f>IF(Products!A91="","",Products!K91)</f>
        <v/>
      </c>
      <c r="D91" s="19" t="n"/>
      <c r="E91" s="19" t="n"/>
      <c r="F91" s="19" t="n"/>
      <c r="G91" s="19" t="n"/>
      <c r="H91" s="19" t="n"/>
      <c r="I91" s="19" t="n"/>
      <c r="J91" s="19" t="n"/>
      <c r="K91" s="21">
        <f>IF($A91="","",SUMPRODUCT(($D91:$J91&lt;&gt;"")*($D91:$J91&lt;&gt;$C91)))</f>
        <v/>
      </c>
      <c r="L91" s="21">
        <f>IF($A91="","",IF(COUNT($D91:$J91)=0,"Not checked",IF($K91=0,"All match",$K91&amp;" channel(s) off")))</f>
        <v/>
      </c>
    </row>
    <row r="92">
      <c r="A92" s="21">
        <f>IF(Products!A92="","",Products!A92)</f>
        <v/>
      </c>
      <c r="B92" s="21">
        <f>IF(Products!A92="","",Products!B92&amp;" "&amp;Products!C92)</f>
        <v/>
      </c>
      <c r="C92" s="21">
        <f>IF(Products!A92="","",Products!K92)</f>
        <v/>
      </c>
      <c r="D92" s="19" t="n"/>
      <c r="E92" s="19" t="n"/>
      <c r="F92" s="19" t="n"/>
      <c r="G92" s="19" t="n"/>
      <c r="H92" s="19" t="n"/>
      <c r="I92" s="19" t="n"/>
      <c r="J92" s="19" t="n"/>
      <c r="K92" s="21">
        <f>IF($A92="","",SUMPRODUCT(($D92:$J92&lt;&gt;"")*($D92:$J92&lt;&gt;$C92)))</f>
        <v/>
      </c>
      <c r="L92" s="21">
        <f>IF($A92="","",IF(COUNT($D92:$J92)=0,"Not checked",IF($K92=0,"All match",$K92&amp;" channel(s) off")))</f>
        <v/>
      </c>
    </row>
    <row r="93">
      <c r="A93" s="21">
        <f>IF(Products!A93="","",Products!A93)</f>
        <v/>
      </c>
      <c r="B93" s="21">
        <f>IF(Products!A93="","",Products!B93&amp;" "&amp;Products!C93)</f>
        <v/>
      </c>
      <c r="C93" s="21">
        <f>IF(Products!A93="","",Products!K93)</f>
        <v/>
      </c>
      <c r="D93" s="19" t="n"/>
      <c r="E93" s="19" t="n"/>
      <c r="F93" s="19" t="n"/>
      <c r="G93" s="19" t="n"/>
      <c r="H93" s="19" t="n"/>
      <c r="I93" s="19" t="n"/>
      <c r="J93" s="19" t="n"/>
      <c r="K93" s="21">
        <f>IF($A93="","",SUMPRODUCT(($D93:$J93&lt;&gt;"")*($D93:$J93&lt;&gt;$C93)))</f>
        <v/>
      </c>
      <c r="L93" s="21">
        <f>IF($A93="","",IF(COUNT($D93:$J93)=0,"Not checked",IF($K93=0,"All match",$K93&amp;" channel(s) off")))</f>
        <v/>
      </c>
    </row>
    <row r="94">
      <c r="A94" s="21">
        <f>IF(Products!A94="","",Products!A94)</f>
        <v/>
      </c>
      <c r="B94" s="21">
        <f>IF(Products!A94="","",Products!B94&amp;" "&amp;Products!C94)</f>
        <v/>
      </c>
      <c r="C94" s="21">
        <f>IF(Products!A94="","",Products!K94)</f>
        <v/>
      </c>
      <c r="D94" s="19" t="n"/>
      <c r="E94" s="19" t="n"/>
      <c r="F94" s="19" t="n"/>
      <c r="G94" s="19" t="n"/>
      <c r="H94" s="19" t="n"/>
      <c r="I94" s="19" t="n"/>
      <c r="J94" s="19" t="n"/>
      <c r="K94" s="21">
        <f>IF($A94="","",SUMPRODUCT(($D94:$J94&lt;&gt;"")*($D94:$J94&lt;&gt;$C94)))</f>
        <v/>
      </c>
      <c r="L94" s="21">
        <f>IF($A94="","",IF(COUNT($D94:$J94)=0,"Not checked",IF($K94=0,"All match",$K94&amp;" channel(s) off")))</f>
        <v/>
      </c>
    </row>
    <row r="95">
      <c r="A95" s="21">
        <f>IF(Products!A95="","",Products!A95)</f>
        <v/>
      </c>
      <c r="B95" s="21">
        <f>IF(Products!A95="","",Products!B95&amp;" "&amp;Products!C95)</f>
        <v/>
      </c>
      <c r="C95" s="21">
        <f>IF(Products!A95="","",Products!K95)</f>
        <v/>
      </c>
      <c r="D95" s="19" t="n"/>
      <c r="E95" s="19" t="n"/>
      <c r="F95" s="19" t="n"/>
      <c r="G95" s="19" t="n"/>
      <c r="H95" s="19" t="n"/>
      <c r="I95" s="19" t="n"/>
      <c r="J95" s="19" t="n"/>
      <c r="K95" s="21">
        <f>IF($A95="","",SUMPRODUCT(($D95:$J95&lt;&gt;"")*($D95:$J95&lt;&gt;$C95)))</f>
        <v/>
      </c>
      <c r="L95" s="21">
        <f>IF($A95="","",IF(COUNT($D95:$J95)=0,"Not checked",IF($K95=0,"All match",$K95&amp;" channel(s) off")))</f>
        <v/>
      </c>
    </row>
    <row r="96">
      <c r="A96" s="21">
        <f>IF(Products!A96="","",Products!A96)</f>
        <v/>
      </c>
      <c r="B96" s="21">
        <f>IF(Products!A96="","",Products!B96&amp;" "&amp;Products!C96)</f>
        <v/>
      </c>
      <c r="C96" s="21">
        <f>IF(Products!A96="","",Products!K96)</f>
        <v/>
      </c>
      <c r="D96" s="19" t="n"/>
      <c r="E96" s="19" t="n"/>
      <c r="F96" s="19" t="n"/>
      <c r="G96" s="19" t="n"/>
      <c r="H96" s="19" t="n"/>
      <c r="I96" s="19" t="n"/>
      <c r="J96" s="19" t="n"/>
      <c r="K96" s="21">
        <f>IF($A96="","",SUMPRODUCT(($D96:$J96&lt;&gt;"")*($D96:$J96&lt;&gt;$C96)))</f>
        <v/>
      </c>
      <c r="L96" s="21">
        <f>IF($A96="","",IF(COUNT($D96:$J96)=0,"Not checked",IF($K96=0,"All match",$K96&amp;" channel(s) off")))</f>
        <v/>
      </c>
    </row>
    <row r="97">
      <c r="A97" s="21">
        <f>IF(Products!A97="","",Products!A97)</f>
        <v/>
      </c>
      <c r="B97" s="21">
        <f>IF(Products!A97="","",Products!B97&amp;" "&amp;Products!C97)</f>
        <v/>
      </c>
      <c r="C97" s="21">
        <f>IF(Products!A97="","",Products!K97)</f>
        <v/>
      </c>
      <c r="D97" s="19" t="n"/>
      <c r="E97" s="19" t="n"/>
      <c r="F97" s="19" t="n"/>
      <c r="G97" s="19" t="n"/>
      <c r="H97" s="19" t="n"/>
      <c r="I97" s="19" t="n"/>
      <c r="J97" s="19" t="n"/>
      <c r="K97" s="21">
        <f>IF($A97="","",SUMPRODUCT(($D97:$J97&lt;&gt;"")*($D97:$J97&lt;&gt;$C97)))</f>
        <v/>
      </c>
      <c r="L97" s="21">
        <f>IF($A97="","",IF(COUNT($D97:$J97)=0,"Not checked",IF($K97=0,"All match",$K97&amp;" channel(s) off")))</f>
        <v/>
      </c>
    </row>
    <row r="98">
      <c r="A98" s="21">
        <f>IF(Products!A98="","",Products!A98)</f>
        <v/>
      </c>
      <c r="B98" s="21">
        <f>IF(Products!A98="","",Products!B98&amp;" "&amp;Products!C98)</f>
        <v/>
      </c>
      <c r="C98" s="21">
        <f>IF(Products!A98="","",Products!K98)</f>
        <v/>
      </c>
      <c r="D98" s="19" t="n"/>
      <c r="E98" s="19" t="n"/>
      <c r="F98" s="19" t="n"/>
      <c r="G98" s="19" t="n"/>
      <c r="H98" s="19" t="n"/>
      <c r="I98" s="19" t="n"/>
      <c r="J98" s="19" t="n"/>
      <c r="K98" s="21">
        <f>IF($A98="","",SUMPRODUCT(($D98:$J98&lt;&gt;"")*($D98:$J98&lt;&gt;$C98)))</f>
        <v/>
      </c>
      <c r="L98" s="21">
        <f>IF($A98="","",IF(COUNT($D98:$J98)=0,"Not checked",IF($K98=0,"All match",$K98&amp;" channel(s) off")))</f>
        <v/>
      </c>
    </row>
    <row r="99">
      <c r="A99" s="21">
        <f>IF(Products!A99="","",Products!A99)</f>
        <v/>
      </c>
      <c r="B99" s="21">
        <f>IF(Products!A99="","",Products!B99&amp;" "&amp;Products!C99)</f>
        <v/>
      </c>
      <c r="C99" s="21">
        <f>IF(Products!A99="","",Products!K99)</f>
        <v/>
      </c>
      <c r="D99" s="19" t="n"/>
      <c r="E99" s="19" t="n"/>
      <c r="F99" s="19" t="n"/>
      <c r="G99" s="19" t="n"/>
      <c r="H99" s="19" t="n"/>
      <c r="I99" s="19" t="n"/>
      <c r="J99" s="19" t="n"/>
      <c r="K99" s="21">
        <f>IF($A99="","",SUMPRODUCT(($D99:$J99&lt;&gt;"")*($D99:$J99&lt;&gt;$C99)))</f>
        <v/>
      </c>
      <c r="L99" s="21">
        <f>IF($A99="","",IF(COUNT($D99:$J99)=0,"Not checked",IF($K99=0,"All match",$K99&amp;" channel(s) off")))</f>
        <v/>
      </c>
    </row>
    <row r="100">
      <c r="A100" s="21">
        <f>IF(Products!A100="","",Products!A100)</f>
        <v/>
      </c>
      <c r="B100" s="21">
        <f>IF(Products!A100="","",Products!B100&amp;" "&amp;Products!C100)</f>
        <v/>
      </c>
      <c r="C100" s="21">
        <f>IF(Products!A100="","",Products!K100)</f>
        <v/>
      </c>
      <c r="D100" s="19" t="n"/>
      <c r="E100" s="19" t="n"/>
      <c r="F100" s="19" t="n"/>
      <c r="G100" s="19" t="n"/>
      <c r="H100" s="19" t="n"/>
      <c r="I100" s="19" t="n"/>
      <c r="J100" s="19" t="n"/>
      <c r="K100" s="21">
        <f>IF($A100="","",SUMPRODUCT(($D100:$J100&lt;&gt;"")*($D100:$J100&lt;&gt;$C100)))</f>
        <v/>
      </c>
      <c r="L100" s="21">
        <f>IF($A100="","",IF(COUNT($D100:$J100)=0,"Not checked",IF($K100=0,"All match",$K100&amp;" channel(s) off")))</f>
        <v/>
      </c>
    </row>
    <row r="101">
      <c r="A101" s="21">
        <f>IF(Products!A101="","",Products!A101)</f>
        <v/>
      </c>
      <c r="B101" s="21">
        <f>IF(Products!A101="","",Products!B101&amp;" "&amp;Products!C101)</f>
        <v/>
      </c>
      <c r="C101" s="21">
        <f>IF(Products!A101="","",Products!K101)</f>
        <v/>
      </c>
      <c r="D101" s="19" t="n"/>
      <c r="E101" s="19" t="n"/>
      <c r="F101" s="19" t="n"/>
      <c r="G101" s="19" t="n"/>
      <c r="H101" s="19" t="n"/>
      <c r="I101" s="19" t="n"/>
      <c r="J101" s="19" t="n"/>
      <c r="K101" s="21">
        <f>IF($A101="","",SUMPRODUCT(($D101:$J101&lt;&gt;"")*($D101:$J101&lt;&gt;$C101)))</f>
        <v/>
      </c>
      <c r="L101" s="21">
        <f>IF($A101="","",IF(COUNT($D101:$J101)=0,"Not checked",IF($K101=0,"All match",$K101&amp;" channel(s) off")))</f>
        <v/>
      </c>
    </row>
    <row r="102">
      <c r="A102" s="21">
        <f>IF(Products!A102="","",Products!A102)</f>
        <v/>
      </c>
      <c r="B102" s="21">
        <f>IF(Products!A102="","",Products!B102&amp;" "&amp;Products!C102)</f>
        <v/>
      </c>
      <c r="C102" s="21">
        <f>IF(Products!A102="","",Products!K102)</f>
        <v/>
      </c>
      <c r="D102" s="19" t="n"/>
      <c r="E102" s="19" t="n"/>
      <c r="F102" s="19" t="n"/>
      <c r="G102" s="19" t="n"/>
      <c r="H102" s="19" t="n"/>
      <c r="I102" s="19" t="n"/>
      <c r="J102" s="19" t="n"/>
      <c r="K102" s="21">
        <f>IF($A102="","",SUMPRODUCT(($D102:$J102&lt;&gt;"")*($D102:$J102&lt;&gt;$C102)))</f>
        <v/>
      </c>
      <c r="L102" s="21">
        <f>IF($A102="","",IF(COUNT($D102:$J102)=0,"Not checked",IF($K102=0,"All match",$K102&amp;" channel(s) off")))</f>
        <v/>
      </c>
    </row>
    <row r="103">
      <c r="A103" s="21">
        <f>IF(Products!A103="","",Products!A103)</f>
        <v/>
      </c>
      <c r="B103" s="21">
        <f>IF(Products!A103="","",Products!B103&amp;" "&amp;Products!C103)</f>
        <v/>
      </c>
      <c r="C103" s="21">
        <f>IF(Products!A103="","",Products!K103)</f>
        <v/>
      </c>
      <c r="D103" s="19" t="n"/>
      <c r="E103" s="19" t="n"/>
      <c r="F103" s="19" t="n"/>
      <c r="G103" s="19" t="n"/>
      <c r="H103" s="19" t="n"/>
      <c r="I103" s="19" t="n"/>
      <c r="J103" s="19" t="n"/>
      <c r="K103" s="21">
        <f>IF($A103="","",SUMPRODUCT(($D103:$J103&lt;&gt;"")*($D103:$J103&lt;&gt;$C103)))</f>
        <v/>
      </c>
      <c r="L103" s="21">
        <f>IF($A103="","",IF(COUNT($D103:$J103)=0,"Not checked",IF($K103=0,"All match",$K103&amp;" channel(s) off")))</f>
        <v/>
      </c>
    </row>
    <row r="104">
      <c r="A104" s="21">
        <f>IF(Products!A104="","",Products!A104)</f>
        <v/>
      </c>
      <c r="B104" s="21">
        <f>IF(Products!A104="","",Products!B104&amp;" "&amp;Products!C104)</f>
        <v/>
      </c>
      <c r="C104" s="21">
        <f>IF(Products!A104="","",Products!K104)</f>
        <v/>
      </c>
      <c r="D104" s="19" t="n"/>
      <c r="E104" s="19" t="n"/>
      <c r="F104" s="19" t="n"/>
      <c r="G104" s="19" t="n"/>
      <c r="H104" s="19" t="n"/>
      <c r="I104" s="19" t="n"/>
      <c r="J104" s="19" t="n"/>
      <c r="K104" s="21">
        <f>IF($A104="","",SUMPRODUCT(($D104:$J104&lt;&gt;"")*($D104:$J104&lt;&gt;$C104)))</f>
        <v/>
      </c>
      <c r="L104" s="21">
        <f>IF($A104="","",IF(COUNT($D104:$J104)=0,"Not checked",IF($K104=0,"All match",$K104&amp;" channel(s) off")))</f>
        <v/>
      </c>
    </row>
    <row r="105">
      <c r="A105" s="21">
        <f>IF(Products!A105="","",Products!A105)</f>
        <v/>
      </c>
      <c r="B105" s="21">
        <f>IF(Products!A105="","",Products!B105&amp;" "&amp;Products!C105)</f>
        <v/>
      </c>
      <c r="C105" s="21">
        <f>IF(Products!A105="","",Products!K105)</f>
        <v/>
      </c>
      <c r="D105" s="19" t="n"/>
      <c r="E105" s="19" t="n"/>
      <c r="F105" s="19" t="n"/>
      <c r="G105" s="19" t="n"/>
      <c r="H105" s="19" t="n"/>
      <c r="I105" s="19" t="n"/>
      <c r="J105" s="19" t="n"/>
      <c r="K105" s="21">
        <f>IF($A105="","",SUMPRODUCT(($D105:$J105&lt;&gt;"")*($D105:$J105&lt;&gt;$C105)))</f>
        <v/>
      </c>
      <c r="L105" s="21">
        <f>IF($A105="","",IF(COUNT($D105:$J105)=0,"Not checked",IF($K105=0,"All match",$K105&amp;" channel(s) off")))</f>
        <v/>
      </c>
    </row>
    <row r="106">
      <c r="A106" s="21">
        <f>IF(Products!A106="","",Products!A106)</f>
        <v/>
      </c>
      <c r="B106" s="21">
        <f>IF(Products!A106="","",Products!B106&amp;" "&amp;Products!C106)</f>
        <v/>
      </c>
      <c r="C106" s="21">
        <f>IF(Products!A106="","",Products!K106)</f>
        <v/>
      </c>
      <c r="D106" s="19" t="n"/>
      <c r="E106" s="19" t="n"/>
      <c r="F106" s="19" t="n"/>
      <c r="G106" s="19" t="n"/>
      <c r="H106" s="19" t="n"/>
      <c r="I106" s="19" t="n"/>
      <c r="J106" s="19" t="n"/>
      <c r="K106" s="21">
        <f>IF($A106="","",SUMPRODUCT(($D106:$J106&lt;&gt;"")*($D106:$J106&lt;&gt;$C106)))</f>
        <v/>
      </c>
      <c r="L106" s="21">
        <f>IF($A106="","",IF(COUNT($D106:$J106)=0,"Not checked",IF($K106=0,"All match",$K106&amp;" channel(s) off")))</f>
        <v/>
      </c>
    </row>
    <row r="107">
      <c r="A107" s="21">
        <f>IF(Products!A107="","",Products!A107)</f>
        <v/>
      </c>
      <c r="B107" s="21">
        <f>IF(Products!A107="","",Products!B107&amp;" "&amp;Products!C107)</f>
        <v/>
      </c>
      <c r="C107" s="21">
        <f>IF(Products!A107="","",Products!K107)</f>
        <v/>
      </c>
      <c r="D107" s="19" t="n"/>
      <c r="E107" s="19" t="n"/>
      <c r="F107" s="19" t="n"/>
      <c r="G107" s="19" t="n"/>
      <c r="H107" s="19" t="n"/>
      <c r="I107" s="19" t="n"/>
      <c r="J107" s="19" t="n"/>
      <c r="K107" s="21">
        <f>IF($A107="","",SUMPRODUCT(($D107:$J107&lt;&gt;"")*($D107:$J107&lt;&gt;$C107)))</f>
        <v/>
      </c>
      <c r="L107" s="21">
        <f>IF($A107="","",IF(COUNT($D107:$J107)=0,"Not checked",IF($K107=0,"All match",$K107&amp;" channel(s) off")))</f>
        <v/>
      </c>
    </row>
    <row r="108">
      <c r="A108" s="21">
        <f>IF(Products!A108="","",Products!A108)</f>
        <v/>
      </c>
      <c r="B108" s="21">
        <f>IF(Products!A108="","",Products!B108&amp;" "&amp;Products!C108)</f>
        <v/>
      </c>
      <c r="C108" s="21">
        <f>IF(Products!A108="","",Products!K108)</f>
        <v/>
      </c>
      <c r="D108" s="19" t="n"/>
      <c r="E108" s="19" t="n"/>
      <c r="F108" s="19" t="n"/>
      <c r="G108" s="19" t="n"/>
      <c r="H108" s="19" t="n"/>
      <c r="I108" s="19" t="n"/>
      <c r="J108" s="19" t="n"/>
      <c r="K108" s="21">
        <f>IF($A108="","",SUMPRODUCT(($D108:$J108&lt;&gt;"")*($D108:$J108&lt;&gt;$C108)))</f>
        <v/>
      </c>
      <c r="L108" s="21">
        <f>IF($A108="","",IF(COUNT($D108:$J108)=0,"Not checked",IF($K108=0,"All match",$K108&amp;" channel(s) off")))</f>
        <v/>
      </c>
    </row>
    <row r="109">
      <c r="A109" s="21">
        <f>IF(Products!A109="","",Products!A109)</f>
        <v/>
      </c>
      <c r="B109" s="21">
        <f>IF(Products!A109="","",Products!B109&amp;" "&amp;Products!C109)</f>
        <v/>
      </c>
      <c r="C109" s="21">
        <f>IF(Products!A109="","",Products!K109)</f>
        <v/>
      </c>
      <c r="D109" s="19" t="n"/>
      <c r="E109" s="19" t="n"/>
      <c r="F109" s="19" t="n"/>
      <c r="G109" s="19" t="n"/>
      <c r="H109" s="19" t="n"/>
      <c r="I109" s="19" t="n"/>
      <c r="J109" s="19" t="n"/>
      <c r="K109" s="21">
        <f>IF($A109="","",SUMPRODUCT(($D109:$J109&lt;&gt;"")*($D109:$J109&lt;&gt;$C109)))</f>
        <v/>
      </c>
      <c r="L109" s="21">
        <f>IF($A109="","",IF(COUNT($D109:$J109)=0,"Not checked",IF($K109=0,"All match",$K109&amp;" channel(s) off")))</f>
        <v/>
      </c>
    </row>
    <row r="110">
      <c r="A110" s="21">
        <f>IF(Products!A110="","",Products!A110)</f>
        <v/>
      </c>
      <c r="B110" s="21">
        <f>IF(Products!A110="","",Products!B110&amp;" "&amp;Products!C110)</f>
        <v/>
      </c>
      <c r="C110" s="21">
        <f>IF(Products!A110="","",Products!K110)</f>
        <v/>
      </c>
      <c r="D110" s="19" t="n"/>
      <c r="E110" s="19" t="n"/>
      <c r="F110" s="19" t="n"/>
      <c r="G110" s="19" t="n"/>
      <c r="H110" s="19" t="n"/>
      <c r="I110" s="19" t="n"/>
      <c r="J110" s="19" t="n"/>
      <c r="K110" s="21">
        <f>IF($A110="","",SUMPRODUCT(($D110:$J110&lt;&gt;"")*($D110:$J110&lt;&gt;$C110)))</f>
        <v/>
      </c>
      <c r="L110" s="21">
        <f>IF($A110="","",IF(COUNT($D110:$J110)=0,"Not checked",IF($K110=0,"All match",$K110&amp;" channel(s) off")))</f>
        <v/>
      </c>
    </row>
    <row r="111">
      <c r="A111" s="21">
        <f>IF(Products!A111="","",Products!A111)</f>
        <v/>
      </c>
      <c r="B111" s="21">
        <f>IF(Products!A111="","",Products!B111&amp;" "&amp;Products!C111)</f>
        <v/>
      </c>
      <c r="C111" s="21">
        <f>IF(Products!A111="","",Products!K111)</f>
        <v/>
      </c>
      <c r="D111" s="19" t="n"/>
      <c r="E111" s="19" t="n"/>
      <c r="F111" s="19" t="n"/>
      <c r="G111" s="19" t="n"/>
      <c r="H111" s="19" t="n"/>
      <c r="I111" s="19" t="n"/>
      <c r="J111" s="19" t="n"/>
      <c r="K111" s="21">
        <f>IF($A111="","",SUMPRODUCT(($D111:$J111&lt;&gt;"")*($D111:$J111&lt;&gt;$C111)))</f>
        <v/>
      </c>
      <c r="L111" s="21">
        <f>IF($A111="","",IF(COUNT($D111:$J111)=0,"Not checked",IF($K111=0,"All match",$K111&amp;" channel(s) off")))</f>
        <v/>
      </c>
    </row>
    <row r="112">
      <c r="A112" s="21">
        <f>IF(Products!A112="","",Products!A112)</f>
        <v/>
      </c>
      <c r="B112" s="21">
        <f>IF(Products!A112="","",Products!B112&amp;" "&amp;Products!C112)</f>
        <v/>
      </c>
      <c r="C112" s="21">
        <f>IF(Products!A112="","",Products!K112)</f>
        <v/>
      </c>
      <c r="D112" s="19" t="n"/>
      <c r="E112" s="19" t="n"/>
      <c r="F112" s="19" t="n"/>
      <c r="G112" s="19" t="n"/>
      <c r="H112" s="19" t="n"/>
      <c r="I112" s="19" t="n"/>
      <c r="J112" s="19" t="n"/>
      <c r="K112" s="21">
        <f>IF($A112="","",SUMPRODUCT(($D112:$J112&lt;&gt;"")*($D112:$J112&lt;&gt;$C112)))</f>
        <v/>
      </c>
      <c r="L112" s="21">
        <f>IF($A112="","",IF(COUNT($D112:$J112)=0,"Not checked",IF($K112=0,"All match",$K112&amp;" channel(s) off")))</f>
        <v/>
      </c>
    </row>
    <row r="113">
      <c r="A113" s="21">
        <f>IF(Products!A113="","",Products!A113)</f>
        <v/>
      </c>
      <c r="B113" s="21">
        <f>IF(Products!A113="","",Products!B113&amp;" "&amp;Products!C113)</f>
        <v/>
      </c>
      <c r="C113" s="21">
        <f>IF(Products!A113="","",Products!K113)</f>
        <v/>
      </c>
      <c r="D113" s="19" t="n"/>
      <c r="E113" s="19" t="n"/>
      <c r="F113" s="19" t="n"/>
      <c r="G113" s="19" t="n"/>
      <c r="H113" s="19" t="n"/>
      <c r="I113" s="19" t="n"/>
      <c r="J113" s="19" t="n"/>
      <c r="K113" s="21">
        <f>IF($A113="","",SUMPRODUCT(($D113:$J113&lt;&gt;"")*($D113:$J113&lt;&gt;$C113)))</f>
        <v/>
      </c>
      <c r="L113" s="21">
        <f>IF($A113="","",IF(COUNT($D113:$J113)=0,"Not checked",IF($K113=0,"All match",$K113&amp;" channel(s) off")))</f>
        <v/>
      </c>
    </row>
    <row r="114">
      <c r="A114" s="21">
        <f>IF(Products!A114="","",Products!A114)</f>
        <v/>
      </c>
      <c r="B114" s="21">
        <f>IF(Products!A114="","",Products!B114&amp;" "&amp;Products!C114)</f>
        <v/>
      </c>
      <c r="C114" s="21">
        <f>IF(Products!A114="","",Products!K114)</f>
        <v/>
      </c>
      <c r="D114" s="19" t="n"/>
      <c r="E114" s="19" t="n"/>
      <c r="F114" s="19" t="n"/>
      <c r="G114" s="19" t="n"/>
      <c r="H114" s="19" t="n"/>
      <c r="I114" s="19" t="n"/>
      <c r="J114" s="19" t="n"/>
      <c r="K114" s="21">
        <f>IF($A114="","",SUMPRODUCT(($D114:$J114&lt;&gt;"")*($D114:$J114&lt;&gt;$C114)))</f>
        <v/>
      </c>
      <c r="L114" s="21">
        <f>IF($A114="","",IF(COUNT($D114:$J114)=0,"Not checked",IF($K114=0,"All match",$K114&amp;" channel(s) off")))</f>
        <v/>
      </c>
    </row>
    <row r="115">
      <c r="A115" s="21">
        <f>IF(Products!A115="","",Products!A115)</f>
        <v/>
      </c>
      <c r="B115" s="21">
        <f>IF(Products!A115="","",Products!B115&amp;" "&amp;Products!C115)</f>
        <v/>
      </c>
      <c r="C115" s="21">
        <f>IF(Products!A115="","",Products!K115)</f>
        <v/>
      </c>
      <c r="D115" s="19" t="n"/>
      <c r="E115" s="19" t="n"/>
      <c r="F115" s="19" t="n"/>
      <c r="G115" s="19" t="n"/>
      <c r="H115" s="19" t="n"/>
      <c r="I115" s="19" t="n"/>
      <c r="J115" s="19" t="n"/>
      <c r="K115" s="21">
        <f>IF($A115="","",SUMPRODUCT(($D115:$J115&lt;&gt;"")*($D115:$J115&lt;&gt;$C115)))</f>
        <v/>
      </c>
      <c r="L115" s="21">
        <f>IF($A115="","",IF(COUNT($D115:$J115)=0,"Not checked",IF($K115=0,"All match",$K115&amp;" channel(s) off")))</f>
        <v/>
      </c>
    </row>
    <row r="116">
      <c r="A116" s="21">
        <f>IF(Products!A116="","",Products!A116)</f>
        <v/>
      </c>
      <c r="B116" s="21">
        <f>IF(Products!A116="","",Products!B116&amp;" "&amp;Products!C116)</f>
        <v/>
      </c>
      <c r="C116" s="21">
        <f>IF(Products!A116="","",Products!K116)</f>
        <v/>
      </c>
      <c r="D116" s="19" t="n"/>
      <c r="E116" s="19" t="n"/>
      <c r="F116" s="19" t="n"/>
      <c r="G116" s="19" t="n"/>
      <c r="H116" s="19" t="n"/>
      <c r="I116" s="19" t="n"/>
      <c r="J116" s="19" t="n"/>
      <c r="K116" s="21">
        <f>IF($A116="","",SUMPRODUCT(($D116:$J116&lt;&gt;"")*($D116:$J116&lt;&gt;$C116)))</f>
        <v/>
      </c>
      <c r="L116" s="21">
        <f>IF($A116="","",IF(COUNT($D116:$J116)=0,"Not checked",IF($K116=0,"All match",$K116&amp;" channel(s) off")))</f>
        <v/>
      </c>
    </row>
    <row r="117">
      <c r="A117" s="21">
        <f>IF(Products!A117="","",Products!A117)</f>
        <v/>
      </c>
      <c r="B117" s="21">
        <f>IF(Products!A117="","",Products!B117&amp;" "&amp;Products!C117)</f>
        <v/>
      </c>
      <c r="C117" s="21">
        <f>IF(Products!A117="","",Products!K117)</f>
        <v/>
      </c>
      <c r="D117" s="19" t="n"/>
      <c r="E117" s="19" t="n"/>
      <c r="F117" s="19" t="n"/>
      <c r="G117" s="19" t="n"/>
      <c r="H117" s="19" t="n"/>
      <c r="I117" s="19" t="n"/>
      <c r="J117" s="19" t="n"/>
      <c r="K117" s="21">
        <f>IF($A117="","",SUMPRODUCT(($D117:$J117&lt;&gt;"")*($D117:$J117&lt;&gt;$C117)))</f>
        <v/>
      </c>
      <c r="L117" s="21">
        <f>IF($A117="","",IF(COUNT($D117:$J117)=0,"Not checked",IF($K117=0,"All match",$K117&amp;" channel(s) off")))</f>
        <v/>
      </c>
    </row>
    <row r="118">
      <c r="A118" s="21">
        <f>IF(Products!A118="","",Products!A118)</f>
        <v/>
      </c>
      <c r="B118" s="21">
        <f>IF(Products!A118="","",Products!B118&amp;" "&amp;Products!C118)</f>
        <v/>
      </c>
      <c r="C118" s="21">
        <f>IF(Products!A118="","",Products!K118)</f>
        <v/>
      </c>
      <c r="D118" s="19" t="n"/>
      <c r="E118" s="19" t="n"/>
      <c r="F118" s="19" t="n"/>
      <c r="G118" s="19" t="n"/>
      <c r="H118" s="19" t="n"/>
      <c r="I118" s="19" t="n"/>
      <c r="J118" s="19" t="n"/>
      <c r="K118" s="21">
        <f>IF($A118="","",SUMPRODUCT(($D118:$J118&lt;&gt;"")*($D118:$J118&lt;&gt;$C118)))</f>
        <v/>
      </c>
      <c r="L118" s="21">
        <f>IF($A118="","",IF(COUNT($D118:$J118)=0,"Not checked",IF($K118=0,"All match",$K118&amp;" channel(s) off")))</f>
        <v/>
      </c>
    </row>
    <row r="119">
      <c r="A119" s="21">
        <f>IF(Products!A119="","",Products!A119)</f>
        <v/>
      </c>
      <c r="B119" s="21">
        <f>IF(Products!A119="","",Products!B119&amp;" "&amp;Products!C119)</f>
        <v/>
      </c>
      <c r="C119" s="21">
        <f>IF(Products!A119="","",Products!K119)</f>
        <v/>
      </c>
      <c r="D119" s="19" t="n"/>
      <c r="E119" s="19" t="n"/>
      <c r="F119" s="19" t="n"/>
      <c r="G119" s="19" t="n"/>
      <c r="H119" s="19" t="n"/>
      <c r="I119" s="19" t="n"/>
      <c r="J119" s="19" t="n"/>
      <c r="K119" s="21">
        <f>IF($A119="","",SUMPRODUCT(($D119:$J119&lt;&gt;"")*($D119:$J119&lt;&gt;$C119)))</f>
        <v/>
      </c>
      <c r="L119" s="21">
        <f>IF($A119="","",IF(COUNT($D119:$J119)=0,"Not checked",IF($K119=0,"All match",$K119&amp;" channel(s) off")))</f>
        <v/>
      </c>
    </row>
    <row r="120">
      <c r="A120" s="21">
        <f>IF(Products!A120="","",Products!A120)</f>
        <v/>
      </c>
      <c r="B120" s="21">
        <f>IF(Products!A120="","",Products!B120&amp;" "&amp;Products!C120)</f>
        <v/>
      </c>
      <c r="C120" s="21">
        <f>IF(Products!A120="","",Products!K120)</f>
        <v/>
      </c>
      <c r="D120" s="19" t="n"/>
      <c r="E120" s="19" t="n"/>
      <c r="F120" s="19" t="n"/>
      <c r="G120" s="19" t="n"/>
      <c r="H120" s="19" t="n"/>
      <c r="I120" s="19" t="n"/>
      <c r="J120" s="19" t="n"/>
      <c r="K120" s="21">
        <f>IF($A120="","",SUMPRODUCT(($D120:$J120&lt;&gt;"")*($D120:$J120&lt;&gt;$C120)))</f>
        <v/>
      </c>
      <c r="L120" s="21">
        <f>IF($A120="","",IF(COUNT($D120:$J120)=0,"Not checked",IF($K120=0,"All match",$K120&amp;" channel(s) off")))</f>
        <v/>
      </c>
    </row>
    <row r="121">
      <c r="A121" s="21">
        <f>IF(Products!A121="","",Products!A121)</f>
        <v/>
      </c>
      <c r="B121" s="21">
        <f>IF(Products!A121="","",Products!B121&amp;" "&amp;Products!C121)</f>
        <v/>
      </c>
      <c r="C121" s="21">
        <f>IF(Products!A121="","",Products!K121)</f>
        <v/>
      </c>
      <c r="D121" s="19" t="n"/>
      <c r="E121" s="19" t="n"/>
      <c r="F121" s="19" t="n"/>
      <c r="G121" s="19" t="n"/>
      <c r="H121" s="19" t="n"/>
      <c r="I121" s="19" t="n"/>
      <c r="J121" s="19" t="n"/>
      <c r="K121" s="21">
        <f>IF($A121="","",SUMPRODUCT(($D121:$J121&lt;&gt;"")*($D121:$J121&lt;&gt;$C121)))</f>
        <v/>
      </c>
      <c r="L121" s="21">
        <f>IF($A121="","",IF(COUNT($D121:$J121)=0,"Not checked",IF($K121=0,"All match",$K121&amp;" channel(s) off")))</f>
        <v/>
      </c>
    </row>
    <row r="122">
      <c r="A122" s="21">
        <f>IF(Products!A122="","",Products!A122)</f>
        <v/>
      </c>
      <c r="B122" s="21">
        <f>IF(Products!A122="","",Products!B122&amp;" "&amp;Products!C122)</f>
        <v/>
      </c>
      <c r="C122" s="21">
        <f>IF(Products!A122="","",Products!K122)</f>
        <v/>
      </c>
      <c r="D122" s="19" t="n"/>
      <c r="E122" s="19" t="n"/>
      <c r="F122" s="19" t="n"/>
      <c r="G122" s="19" t="n"/>
      <c r="H122" s="19" t="n"/>
      <c r="I122" s="19" t="n"/>
      <c r="J122" s="19" t="n"/>
      <c r="K122" s="21">
        <f>IF($A122="","",SUMPRODUCT(($D122:$J122&lt;&gt;"")*($D122:$J122&lt;&gt;$C122)))</f>
        <v/>
      </c>
      <c r="L122" s="21">
        <f>IF($A122="","",IF(COUNT($D122:$J122)=0,"Not checked",IF($K122=0,"All match",$K122&amp;" channel(s) off")))</f>
        <v/>
      </c>
    </row>
    <row r="123">
      <c r="A123" s="21">
        <f>IF(Products!A123="","",Products!A123)</f>
        <v/>
      </c>
      <c r="B123" s="21">
        <f>IF(Products!A123="","",Products!B123&amp;" "&amp;Products!C123)</f>
        <v/>
      </c>
      <c r="C123" s="21">
        <f>IF(Products!A123="","",Products!K123)</f>
        <v/>
      </c>
      <c r="D123" s="19" t="n"/>
      <c r="E123" s="19" t="n"/>
      <c r="F123" s="19" t="n"/>
      <c r="G123" s="19" t="n"/>
      <c r="H123" s="19" t="n"/>
      <c r="I123" s="19" t="n"/>
      <c r="J123" s="19" t="n"/>
      <c r="K123" s="21">
        <f>IF($A123="","",SUMPRODUCT(($D123:$J123&lt;&gt;"")*($D123:$J123&lt;&gt;$C123)))</f>
        <v/>
      </c>
      <c r="L123" s="21">
        <f>IF($A123="","",IF(COUNT($D123:$J123)=0,"Not checked",IF($K123=0,"All match",$K123&amp;" channel(s) off")))</f>
        <v/>
      </c>
    </row>
    <row r="124">
      <c r="A124" s="21">
        <f>IF(Products!A124="","",Products!A124)</f>
        <v/>
      </c>
      <c r="B124" s="21">
        <f>IF(Products!A124="","",Products!B124&amp;" "&amp;Products!C124)</f>
        <v/>
      </c>
      <c r="C124" s="21">
        <f>IF(Products!A124="","",Products!K124)</f>
        <v/>
      </c>
      <c r="D124" s="19" t="n"/>
      <c r="E124" s="19" t="n"/>
      <c r="F124" s="19" t="n"/>
      <c r="G124" s="19" t="n"/>
      <c r="H124" s="19" t="n"/>
      <c r="I124" s="19" t="n"/>
      <c r="J124" s="19" t="n"/>
      <c r="K124" s="21">
        <f>IF($A124="","",SUMPRODUCT(($D124:$J124&lt;&gt;"")*($D124:$J124&lt;&gt;$C124)))</f>
        <v/>
      </c>
      <c r="L124" s="21">
        <f>IF($A124="","",IF(COUNT($D124:$J124)=0,"Not checked",IF($K124=0,"All match",$K124&amp;" channel(s) off")))</f>
        <v/>
      </c>
    </row>
    <row r="125">
      <c r="A125" s="21">
        <f>IF(Products!A125="","",Products!A125)</f>
        <v/>
      </c>
      <c r="B125" s="21">
        <f>IF(Products!A125="","",Products!B125&amp;" "&amp;Products!C125)</f>
        <v/>
      </c>
      <c r="C125" s="21">
        <f>IF(Products!A125="","",Products!K125)</f>
        <v/>
      </c>
      <c r="D125" s="19" t="n"/>
      <c r="E125" s="19" t="n"/>
      <c r="F125" s="19" t="n"/>
      <c r="G125" s="19" t="n"/>
      <c r="H125" s="19" t="n"/>
      <c r="I125" s="19" t="n"/>
      <c r="J125" s="19" t="n"/>
      <c r="K125" s="21">
        <f>IF($A125="","",SUMPRODUCT(($D125:$J125&lt;&gt;"")*($D125:$J125&lt;&gt;$C125)))</f>
        <v/>
      </c>
      <c r="L125" s="21">
        <f>IF($A125="","",IF(COUNT($D125:$J125)=0,"Not checked",IF($K125=0,"All match",$K125&amp;" channel(s) off")))</f>
        <v/>
      </c>
    </row>
    <row r="126">
      <c r="A126" s="21">
        <f>IF(Products!A126="","",Products!A126)</f>
        <v/>
      </c>
      <c r="B126" s="21">
        <f>IF(Products!A126="","",Products!B126&amp;" "&amp;Products!C126)</f>
        <v/>
      </c>
      <c r="C126" s="21">
        <f>IF(Products!A126="","",Products!K126)</f>
        <v/>
      </c>
      <c r="D126" s="19" t="n"/>
      <c r="E126" s="19" t="n"/>
      <c r="F126" s="19" t="n"/>
      <c r="G126" s="19" t="n"/>
      <c r="H126" s="19" t="n"/>
      <c r="I126" s="19" t="n"/>
      <c r="J126" s="19" t="n"/>
      <c r="K126" s="21">
        <f>IF($A126="","",SUMPRODUCT(($D126:$J126&lt;&gt;"")*($D126:$J126&lt;&gt;$C126)))</f>
        <v/>
      </c>
      <c r="L126" s="21">
        <f>IF($A126="","",IF(COUNT($D126:$J126)=0,"Not checked",IF($K126=0,"All match",$K126&amp;" channel(s) off")))</f>
        <v/>
      </c>
    </row>
    <row r="127">
      <c r="A127" s="21">
        <f>IF(Products!A127="","",Products!A127)</f>
        <v/>
      </c>
      <c r="B127" s="21">
        <f>IF(Products!A127="","",Products!B127&amp;" "&amp;Products!C127)</f>
        <v/>
      </c>
      <c r="C127" s="21">
        <f>IF(Products!A127="","",Products!K127)</f>
        <v/>
      </c>
      <c r="D127" s="19" t="n"/>
      <c r="E127" s="19" t="n"/>
      <c r="F127" s="19" t="n"/>
      <c r="G127" s="19" t="n"/>
      <c r="H127" s="19" t="n"/>
      <c r="I127" s="19" t="n"/>
      <c r="J127" s="19" t="n"/>
      <c r="K127" s="21">
        <f>IF($A127="","",SUMPRODUCT(($D127:$J127&lt;&gt;"")*($D127:$J127&lt;&gt;$C127)))</f>
        <v/>
      </c>
      <c r="L127" s="21">
        <f>IF($A127="","",IF(COUNT($D127:$J127)=0,"Not checked",IF($K127=0,"All match",$K127&amp;" channel(s) off")))</f>
        <v/>
      </c>
    </row>
    <row r="128">
      <c r="A128" s="21">
        <f>IF(Products!A128="","",Products!A128)</f>
        <v/>
      </c>
      <c r="B128" s="21">
        <f>IF(Products!A128="","",Products!B128&amp;" "&amp;Products!C128)</f>
        <v/>
      </c>
      <c r="C128" s="21">
        <f>IF(Products!A128="","",Products!K128)</f>
        <v/>
      </c>
      <c r="D128" s="19" t="n"/>
      <c r="E128" s="19" t="n"/>
      <c r="F128" s="19" t="n"/>
      <c r="G128" s="19" t="n"/>
      <c r="H128" s="19" t="n"/>
      <c r="I128" s="19" t="n"/>
      <c r="J128" s="19" t="n"/>
      <c r="K128" s="21">
        <f>IF($A128="","",SUMPRODUCT(($D128:$J128&lt;&gt;"")*($D128:$J128&lt;&gt;$C128)))</f>
        <v/>
      </c>
      <c r="L128" s="21">
        <f>IF($A128="","",IF(COUNT($D128:$J128)=0,"Not checked",IF($K128=0,"All match",$K128&amp;" channel(s) off")))</f>
        <v/>
      </c>
    </row>
    <row r="129">
      <c r="A129" s="21">
        <f>IF(Products!A129="","",Products!A129)</f>
        <v/>
      </c>
      <c r="B129" s="21">
        <f>IF(Products!A129="","",Products!B129&amp;" "&amp;Products!C129)</f>
        <v/>
      </c>
      <c r="C129" s="21">
        <f>IF(Products!A129="","",Products!K129)</f>
        <v/>
      </c>
      <c r="D129" s="19" t="n"/>
      <c r="E129" s="19" t="n"/>
      <c r="F129" s="19" t="n"/>
      <c r="G129" s="19" t="n"/>
      <c r="H129" s="19" t="n"/>
      <c r="I129" s="19" t="n"/>
      <c r="J129" s="19" t="n"/>
      <c r="K129" s="21">
        <f>IF($A129="","",SUMPRODUCT(($D129:$J129&lt;&gt;"")*($D129:$J129&lt;&gt;$C129)))</f>
        <v/>
      </c>
      <c r="L129" s="21">
        <f>IF($A129="","",IF(COUNT($D129:$J129)=0,"Not checked",IF($K129=0,"All match",$K129&amp;" channel(s) off")))</f>
        <v/>
      </c>
    </row>
    <row r="130">
      <c r="A130" s="21">
        <f>IF(Products!A130="","",Products!A130)</f>
        <v/>
      </c>
      <c r="B130" s="21">
        <f>IF(Products!A130="","",Products!B130&amp;" "&amp;Products!C130)</f>
        <v/>
      </c>
      <c r="C130" s="21">
        <f>IF(Products!A130="","",Products!K130)</f>
        <v/>
      </c>
      <c r="D130" s="19" t="n"/>
      <c r="E130" s="19" t="n"/>
      <c r="F130" s="19" t="n"/>
      <c r="G130" s="19" t="n"/>
      <c r="H130" s="19" t="n"/>
      <c r="I130" s="19" t="n"/>
      <c r="J130" s="19" t="n"/>
      <c r="K130" s="21">
        <f>IF($A130="","",SUMPRODUCT(($D130:$J130&lt;&gt;"")*($D130:$J130&lt;&gt;$C130)))</f>
        <v/>
      </c>
      <c r="L130" s="21">
        <f>IF($A130="","",IF(COUNT($D130:$J130)=0,"Not checked",IF($K130=0,"All match",$K130&amp;" channel(s) off")))</f>
        <v/>
      </c>
    </row>
    <row r="131">
      <c r="A131" s="21">
        <f>IF(Products!A131="","",Products!A131)</f>
        <v/>
      </c>
      <c r="B131" s="21">
        <f>IF(Products!A131="","",Products!B131&amp;" "&amp;Products!C131)</f>
        <v/>
      </c>
      <c r="C131" s="21">
        <f>IF(Products!A131="","",Products!K131)</f>
        <v/>
      </c>
      <c r="D131" s="19" t="n"/>
      <c r="E131" s="19" t="n"/>
      <c r="F131" s="19" t="n"/>
      <c r="G131" s="19" t="n"/>
      <c r="H131" s="19" t="n"/>
      <c r="I131" s="19" t="n"/>
      <c r="J131" s="19" t="n"/>
      <c r="K131" s="21">
        <f>IF($A131="","",SUMPRODUCT(($D131:$J131&lt;&gt;"")*($D131:$J131&lt;&gt;$C131)))</f>
        <v/>
      </c>
      <c r="L131" s="21">
        <f>IF($A131="","",IF(COUNT($D131:$J131)=0,"Not checked",IF($K131=0,"All match",$K131&amp;" channel(s) off")))</f>
        <v/>
      </c>
    </row>
    <row r="132">
      <c r="A132" s="21">
        <f>IF(Products!A132="","",Products!A132)</f>
        <v/>
      </c>
      <c r="B132" s="21">
        <f>IF(Products!A132="","",Products!B132&amp;" "&amp;Products!C132)</f>
        <v/>
      </c>
      <c r="C132" s="21">
        <f>IF(Products!A132="","",Products!K132)</f>
        <v/>
      </c>
      <c r="D132" s="19" t="n"/>
      <c r="E132" s="19" t="n"/>
      <c r="F132" s="19" t="n"/>
      <c r="G132" s="19" t="n"/>
      <c r="H132" s="19" t="n"/>
      <c r="I132" s="19" t="n"/>
      <c r="J132" s="19" t="n"/>
      <c r="K132" s="21">
        <f>IF($A132="","",SUMPRODUCT(($D132:$J132&lt;&gt;"")*($D132:$J132&lt;&gt;$C132)))</f>
        <v/>
      </c>
      <c r="L132" s="21">
        <f>IF($A132="","",IF(COUNT($D132:$J132)=0,"Not checked",IF($K132=0,"All match",$K132&amp;" channel(s) off")))</f>
        <v/>
      </c>
    </row>
    <row r="133">
      <c r="A133" s="21">
        <f>IF(Products!A133="","",Products!A133)</f>
        <v/>
      </c>
      <c r="B133" s="21">
        <f>IF(Products!A133="","",Products!B133&amp;" "&amp;Products!C133)</f>
        <v/>
      </c>
      <c r="C133" s="21">
        <f>IF(Products!A133="","",Products!K133)</f>
        <v/>
      </c>
      <c r="D133" s="19" t="n"/>
      <c r="E133" s="19" t="n"/>
      <c r="F133" s="19" t="n"/>
      <c r="G133" s="19" t="n"/>
      <c r="H133" s="19" t="n"/>
      <c r="I133" s="19" t="n"/>
      <c r="J133" s="19" t="n"/>
      <c r="K133" s="21">
        <f>IF($A133="","",SUMPRODUCT(($D133:$J133&lt;&gt;"")*($D133:$J133&lt;&gt;$C133)))</f>
        <v/>
      </c>
      <c r="L133" s="21">
        <f>IF($A133="","",IF(COUNT($D133:$J133)=0,"Not checked",IF($K133=0,"All match",$K133&amp;" channel(s) off")))</f>
        <v/>
      </c>
    </row>
    <row r="134">
      <c r="A134" s="21">
        <f>IF(Products!A134="","",Products!A134)</f>
        <v/>
      </c>
      <c r="B134" s="21">
        <f>IF(Products!A134="","",Products!B134&amp;" "&amp;Products!C134)</f>
        <v/>
      </c>
      <c r="C134" s="21">
        <f>IF(Products!A134="","",Products!K134)</f>
        <v/>
      </c>
      <c r="D134" s="19" t="n"/>
      <c r="E134" s="19" t="n"/>
      <c r="F134" s="19" t="n"/>
      <c r="G134" s="19" t="n"/>
      <c r="H134" s="19" t="n"/>
      <c r="I134" s="19" t="n"/>
      <c r="J134" s="19" t="n"/>
      <c r="K134" s="21">
        <f>IF($A134="","",SUMPRODUCT(($D134:$J134&lt;&gt;"")*($D134:$J134&lt;&gt;$C134)))</f>
        <v/>
      </c>
      <c r="L134" s="21">
        <f>IF($A134="","",IF(COUNT($D134:$J134)=0,"Not checked",IF($K134=0,"All match",$K134&amp;" channel(s) off")))</f>
        <v/>
      </c>
    </row>
    <row r="135">
      <c r="A135" s="21">
        <f>IF(Products!A135="","",Products!A135)</f>
        <v/>
      </c>
      <c r="B135" s="21">
        <f>IF(Products!A135="","",Products!B135&amp;" "&amp;Products!C135)</f>
        <v/>
      </c>
      <c r="C135" s="21">
        <f>IF(Products!A135="","",Products!K135)</f>
        <v/>
      </c>
      <c r="D135" s="19" t="n"/>
      <c r="E135" s="19" t="n"/>
      <c r="F135" s="19" t="n"/>
      <c r="G135" s="19" t="n"/>
      <c r="H135" s="19" t="n"/>
      <c r="I135" s="19" t="n"/>
      <c r="J135" s="19" t="n"/>
      <c r="K135" s="21">
        <f>IF($A135="","",SUMPRODUCT(($D135:$J135&lt;&gt;"")*($D135:$J135&lt;&gt;$C135)))</f>
        <v/>
      </c>
      <c r="L135" s="21">
        <f>IF($A135="","",IF(COUNT($D135:$J135)=0,"Not checked",IF($K135=0,"All match",$K135&amp;" channel(s) off")))</f>
        <v/>
      </c>
    </row>
    <row r="136">
      <c r="A136" s="21">
        <f>IF(Products!A136="","",Products!A136)</f>
        <v/>
      </c>
      <c r="B136" s="21">
        <f>IF(Products!A136="","",Products!B136&amp;" "&amp;Products!C136)</f>
        <v/>
      </c>
      <c r="C136" s="21">
        <f>IF(Products!A136="","",Products!K136)</f>
        <v/>
      </c>
      <c r="D136" s="19" t="n"/>
      <c r="E136" s="19" t="n"/>
      <c r="F136" s="19" t="n"/>
      <c r="G136" s="19" t="n"/>
      <c r="H136" s="19" t="n"/>
      <c r="I136" s="19" t="n"/>
      <c r="J136" s="19" t="n"/>
      <c r="K136" s="21">
        <f>IF($A136="","",SUMPRODUCT(($D136:$J136&lt;&gt;"")*($D136:$J136&lt;&gt;$C136)))</f>
        <v/>
      </c>
      <c r="L136" s="21">
        <f>IF($A136="","",IF(COUNT($D136:$J136)=0,"Not checked",IF($K136=0,"All match",$K136&amp;" channel(s) off")))</f>
        <v/>
      </c>
    </row>
    <row r="137">
      <c r="A137" s="21">
        <f>IF(Products!A137="","",Products!A137)</f>
        <v/>
      </c>
      <c r="B137" s="21">
        <f>IF(Products!A137="","",Products!B137&amp;" "&amp;Products!C137)</f>
        <v/>
      </c>
      <c r="C137" s="21">
        <f>IF(Products!A137="","",Products!K137)</f>
        <v/>
      </c>
      <c r="D137" s="19" t="n"/>
      <c r="E137" s="19" t="n"/>
      <c r="F137" s="19" t="n"/>
      <c r="G137" s="19" t="n"/>
      <c r="H137" s="19" t="n"/>
      <c r="I137" s="19" t="n"/>
      <c r="J137" s="19" t="n"/>
      <c r="K137" s="21">
        <f>IF($A137="","",SUMPRODUCT(($D137:$J137&lt;&gt;"")*($D137:$J137&lt;&gt;$C137)))</f>
        <v/>
      </c>
      <c r="L137" s="21">
        <f>IF($A137="","",IF(COUNT($D137:$J137)=0,"Not checked",IF($K137=0,"All match",$K137&amp;" channel(s) off")))</f>
        <v/>
      </c>
    </row>
    <row r="138">
      <c r="A138" s="21">
        <f>IF(Products!A138="","",Products!A138)</f>
        <v/>
      </c>
      <c r="B138" s="21">
        <f>IF(Products!A138="","",Products!B138&amp;" "&amp;Products!C138)</f>
        <v/>
      </c>
      <c r="C138" s="21">
        <f>IF(Products!A138="","",Products!K138)</f>
        <v/>
      </c>
      <c r="D138" s="19" t="n"/>
      <c r="E138" s="19" t="n"/>
      <c r="F138" s="19" t="n"/>
      <c r="G138" s="19" t="n"/>
      <c r="H138" s="19" t="n"/>
      <c r="I138" s="19" t="n"/>
      <c r="J138" s="19" t="n"/>
      <c r="K138" s="21">
        <f>IF($A138="","",SUMPRODUCT(($D138:$J138&lt;&gt;"")*($D138:$J138&lt;&gt;$C138)))</f>
        <v/>
      </c>
      <c r="L138" s="21">
        <f>IF($A138="","",IF(COUNT($D138:$J138)=0,"Not checked",IF($K138=0,"All match",$K138&amp;" channel(s) off")))</f>
        <v/>
      </c>
    </row>
    <row r="139">
      <c r="A139" s="21">
        <f>IF(Products!A139="","",Products!A139)</f>
        <v/>
      </c>
      <c r="B139" s="21">
        <f>IF(Products!A139="","",Products!B139&amp;" "&amp;Products!C139)</f>
        <v/>
      </c>
      <c r="C139" s="21">
        <f>IF(Products!A139="","",Products!K139)</f>
        <v/>
      </c>
      <c r="D139" s="19" t="n"/>
      <c r="E139" s="19" t="n"/>
      <c r="F139" s="19" t="n"/>
      <c r="G139" s="19" t="n"/>
      <c r="H139" s="19" t="n"/>
      <c r="I139" s="19" t="n"/>
      <c r="J139" s="19" t="n"/>
      <c r="K139" s="21">
        <f>IF($A139="","",SUMPRODUCT(($D139:$J139&lt;&gt;"")*($D139:$J139&lt;&gt;$C139)))</f>
        <v/>
      </c>
      <c r="L139" s="21">
        <f>IF($A139="","",IF(COUNT($D139:$J139)=0,"Not checked",IF($K139=0,"All match",$K139&amp;" channel(s) off")))</f>
        <v/>
      </c>
    </row>
    <row r="140">
      <c r="A140" s="21">
        <f>IF(Products!A140="","",Products!A140)</f>
        <v/>
      </c>
      <c r="B140" s="21">
        <f>IF(Products!A140="","",Products!B140&amp;" "&amp;Products!C140)</f>
        <v/>
      </c>
      <c r="C140" s="21">
        <f>IF(Products!A140="","",Products!K140)</f>
        <v/>
      </c>
      <c r="D140" s="19" t="n"/>
      <c r="E140" s="19" t="n"/>
      <c r="F140" s="19" t="n"/>
      <c r="G140" s="19" t="n"/>
      <c r="H140" s="19" t="n"/>
      <c r="I140" s="19" t="n"/>
      <c r="J140" s="19" t="n"/>
      <c r="K140" s="21">
        <f>IF($A140="","",SUMPRODUCT(($D140:$J140&lt;&gt;"")*($D140:$J140&lt;&gt;$C140)))</f>
        <v/>
      </c>
      <c r="L140" s="21">
        <f>IF($A140="","",IF(COUNT($D140:$J140)=0,"Not checked",IF($K140=0,"All match",$K140&amp;" channel(s) off")))</f>
        <v/>
      </c>
    </row>
    <row r="141">
      <c r="A141" s="21">
        <f>IF(Products!A141="","",Products!A141)</f>
        <v/>
      </c>
      <c r="B141" s="21">
        <f>IF(Products!A141="","",Products!B141&amp;" "&amp;Products!C141)</f>
        <v/>
      </c>
      <c r="C141" s="21">
        <f>IF(Products!A141="","",Products!K141)</f>
        <v/>
      </c>
      <c r="D141" s="19" t="n"/>
      <c r="E141" s="19" t="n"/>
      <c r="F141" s="19" t="n"/>
      <c r="G141" s="19" t="n"/>
      <c r="H141" s="19" t="n"/>
      <c r="I141" s="19" t="n"/>
      <c r="J141" s="19" t="n"/>
      <c r="K141" s="21">
        <f>IF($A141="","",SUMPRODUCT(($D141:$J141&lt;&gt;"")*($D141:$J141&lt;&gt;$C141)))</f>
        <v/>
      </c>
      <c r="L141" s="21">
        <f>IF($A141="","",IF(COUNT($D141:$J141)=0,"Not checked",IF($K141=0,"All match",$K141&amp;" channel(s) off")))</f>
        <v/>
      </c>
    </row>
    <row r="142">
      <c r="A142" s="21">
        <f>IF(Products!A142="","",Products!A142)</f>
        <v/>
      </c>
      <c r="B142" s="21">
        <f>IF(Products!A142="","",Products!B142&amp;" "&amp;Products!C142)</f>
        <v/>
      </c>
      <c r="C142" s="21">
        <f>IF(Products!A142="","",Products!K142)</f>
        <v/>
      </c>
      <c r="D142" s="19" t="n"/>
      <c r="E142" s="19" t="n"/>
      <c r="F142" s="19" t="n"/>
      <c r="G142" s="19" t="n"/>
      <c r="H142" s="19" t="n"/>
      <c r="I142" s="19" t="n"/>
      <c r="J142" s="19" t="n"/>
      <c r="K142" s="21">
        <f>IF($A142="","",SUMPRODUCT(($D142:$J142&lt;&gt;"")*($D142:$J142&lt;&gt;$C142)))</f>
        <v/>
      </c>
      <c r="L142" s="21">
        <f>IF($A142="","",IF(COUNT($D142:$J142)=0,"Not checked",IF($K142=0,"All match",$K142&amp;" channel(s) off")))</f>
        <v/>
      </c>
    </row>
    <row r="143">
      <c r="A143" s="21">
        <f>IF(Products!A143="","",Products!A143)</f>
        <v/>
      </c>
      <c r="B143" s="21">
        <f>IF(Products!A143="","",Products!B143&amp;" "&amp;Products!C143)</f>
        <v/>
      </c>
      <c r="C143" s="21">
        <f>IF(Products!A143="","",Products!K143)</f>
        <v/>
      </c>
      <c r="D143" s="19" t="n"/>
      <c r="E143" s="19" t="n"/>
      <c r="F143" s="19" t="n"/>
      <c r="G143" s="19" t="n"/>
      <c r="H143" s="19" t="n"/>
      <c r="I143" s="19" t="n"/>
      <c r="J143" s="19" t="n"/>
      <c r="K143" s="21">
        <f>IF($A143="","",SUMPRODUCT(($D143:$J143&lt;&gt;"")*($D143:$J143&lt;&gt;$C143)))</f>
        <v/>
      </c>
      <c r="L143" s="21">
        <f>IF($A143="","",IF(COUNT($D143:$J143)=0,"Not checked",IF($K143=0,"All match",$K143&amp;" channel(s) off")))</f>
        <v/>
      </c>
    </row>
    <row r="144">
      <c r="A144" s="21">
        <f>IF(Products!A144="","",Products!A144)</f>
        <v/>
      </c>
      <c r="B144" s="21">
        <f>IF(Products!A144="","",Products!B144&amp;" "&amp;Products!C144)</f>
        <v/>
      </c>
      <c r="C144" s="21">
        <f>IF(Products!A144="","",Products!K144)</f>
        <v/>
      </c>
      <c r="D144" s="19" t="n"/>
      <c r="E144" s="19" t="n"/>
      <c r="F144" s="19" t="n"/>
      <c r="G144" s="19" t="n"/>
      <c r="H144" s="19" t="n"/>
      <c r="I144" s="19" t="n"/>
      <c r="J144" s="19" t="n"/>
      <c r="K144" s="21">
        <f>IF($A144="","",SUMPRODUCT(($D144:$J144&lt;&gt;"")*($D144:$J144&lt;&gt;$C144)))</f>
        <v/>
      </c>
      <c r="L144" s="21">
        <f>IF($A144="","",IF(COUNT($D144:$J144)=0,"Not checked",IF($K144=0,"All match",$K144&amp;" channel(s) off")))</f>
        <v/>
      </c>
    </row>
    <row r="145">
      <c r="A145" s="21">
        <f>IF(Products!A145="","",Products!A145)</f>
        <v/>
      </c>
      <c r="B145" s="21">
        <f>IF(Products!A145="","",Products!B145&amp;" "&amp;Products!C145)</f>
        <v/>
      </c>
      <c r="C145" s="21">
        <f>IF(Products!A145="","",Products!K145)</f>
        <v/>
      </c>
      <c r="D145" s="19" t="n"/>
      <c r="E145" s="19" t="n"/>
      <c r="F145" s="19" t="n"/>
      <c r="G145" s="19" t="n"/>
      <c r="H145" s="19" t="n"/>
      <c r="I145" s="19" t="n"/>
      <c r="J145" s="19" t="n"/>
      <c r="K145" s="21">
        <f>IF($A145="","",SUMPRODUCT(($D145:$J145&lt;&gt;"")*($D145:$J145&lt;&gt;$C145)))</f>
        <v/>
      </c>
      <c r="L145" s="21">
        <f>IF($A145="","",IF(COUNT($D145:$J145)=0,"Not checked",IF($K145=0,"All match",$K145&amp;" channel(s) off")))</f>
        <v/>
      </c>
    </row>
    <row r="146">
      <c r="A146" s="21">
        <f>IF(Products!A146="","",Products!A146)</f>
        <v/>
      </c>
      <c r="B146" s="21">
        <f>IF(Products!A146="","",Products!B146&amp;" "&amp;Products!C146)</f>
        <v/>
      </c>
      <c r="C146" s="21">
        <f>IF(Products!A146="","",Products!K146)</f>
        <v/>
      </c>
      <c r="D146" s="19" t="n"/>
      <c r="E146" s="19" t="n"/>
      <c r="F146" s="19" t="n"/>
      <c r="G146" s="19" t="n"/>
      <c r="H146" s="19" t="n"/>
      <c r="I146" s="19" t="n"/>
      <c r="J146" s="19" t="n"/>
      <c r="K146" s="21">
        <f>IF($A146="","",SUMPRODUCT(($D146:$J146&lt;&gt;"")*($D146:$J146&lt;&gt;$C146)))</f>
        <v/>
      </c>
      <c r="L146" s="21">
        <f>IF($A146="","",IF(COUNT($D146:$J146)=0,"Not checked",IF($K146=0,"All match",$K146&amp;" channel(s) off")))</f>
        <v/>
      </c>
    </row>
    <row r="147">
      <c r="A147" s="21">
        <f>IF(Products!A147="","",Products!A147)</f>
        <v/>
      </c>
      <c r="B147" s="21">
        <f>IF(Products!A147="","",Products!B147&amp;" "&amp;Products!C147)</f>
        <v/>
      </c>
      <c r="C147" s="21">
        <f>IF(Products!A147="","",Products!K147)</f>
        <v/>
      </c>
      <c r="D147" s="19" t="n"/>
      <c r="E147" s="19" t="n"/>
      <c r="F147" s="19" t="n"/>
      <c r="G147" s="19" t="n"/>
      <c r="H147" s="19" t="n"/>
      <c r="I147" s="19" t="n"/>
      <c r="J147" s="19" t="n"/>
      <c r="K147" s="21">
        <f>IF($A147="","",SUMPRODUCT(($D147:$J147&lt;&gt;"")*($D147:$J147&lt;&gt;$C147)))</f>
        <v/>
      </c>
      <c r="L147" s="21">
        <f>IF($A147="","",IF(COUNT($D147:$J147)=0,"Not checked",IF($K147=0,"All match",$K147&amp;" channel(s) off")))</f>
        <v/>
      </c>
    </row>
    <row r="148">
      <c r="A148" s="21">
        <f>IF(Products!A148="","",Products!A148)</f>
        <v/>
      </c>
      <c r="B148" s="21">
        <f>IF(Products!A148="","",Products!B148&amp;" "&amp;Products!C148)</f>
        <v/>
      </c>
      <c r="C148" s="21">
        <f>IF(Products!A148="","",Products!K148)</f>
        <v/>
      </c>
      <c r="D148" s="19" t="n"/>
      <c r="E148" s="19" t="n"/>
      <c r="F148" s="19" t="n"/>
      <c r="G148" s="19" t="n"/>
      <c r="H148" s="19" t="n"/>
      <c r="I148" s="19" t="n"/>
      <c r="J148" s="19" t="n"/>
      <c r="K148" s="21">
        <f>IF($A148="","",SUMPRODUCT(($D148:$J148&lt;&gt;"")*($D148:$J148&lt;&gt;$C148)))</f>
        <v/>
      </c>
      <c r="L148" s="21">
        <f>IF($A148="","",IF(COUNT($D148:$J148)=0,"Not checked",IF($K148=0,"All match",$K148&amp;" channel(s) off")))</f>
        <v/>
      </c>
    </row>
    <row r="149">
      <c r="A149" s="21">
        <f>IF(Products!A149="","",Products!A149)</f>
        <v/>
      </c>
      <c r="B149" s="21">
        <f>IF(Products!A149="","",Products!B149&amp;" "&amp;Products!C149)</f>
        <v/>
      </c>
      <c r="C149" s="21">
        <f>IF(Products!A149="","",Products!K149)</f>
        <v/>
      </c>
      <c r="D149" s="19" t="n"/>
      <c r="E149" s="19" t="n"/>
      <c r="F149" s="19" t="n"/>
      <c r="G149" s="19" t="n"/>
      <c r="H149" s="19" t="n"/>
      <c r="I149" s="19" t="n"/>
      <c r="J149" s="19" t="n"/>
      <c r="K149" s="21">
        <f>IF($A149="","",SUMPRODUCT(($D149:$J149&lt;&gt;"")*($D149:$J149&lt;&gt;$C149)))</f>
        <v/>
      </c>
      <c r="L149" s="21">
        <f>IF($A149="","",IF(COUNT($D149:$J149)=0,"Not checked",IF($K149=0,"All match",$K149&amp;" channel(s) off")))</f>
        <v/>
      </c>
    </row>
    <row r="150">
      <c r="A150" s="21">
        <f>IF(Products!A150="","",Products!A150)</f>
        <v/>
      </c>
      <c r="B150" s="21">
        <f>IF(Products!A150="","",Products!B150&amp;" "&amp;Products!C150)</f>
        <v/>
      </c>
      <c r="C150" s="21">
        <f>IF(Products!A150="","",Products!K150)</f>
        <v/>
      </c>
      <c r="D150" s="19" t="n"/>
      <c r="E150" s="19" t="n"/>
      <c r="F150" s="19" t="n"/>
      <c r="G150" s="19" t="n"/>
      <c r="H150" s="19" t="n"/>
      <c r="I150" s="19" t="n"/>
      <c r="J150" s="19" t="n"/>
      <c r="K150" s="21">
        <f>IF($A150="","",SUMPRODUCT(($D150:$J150&lt;&gt;"")*($D150:$J150&lt;&gt;$C150)))</f>
        <v/>
      </c>
      <c r="L150" s="21">
        <f>IF($A150="","",IF(COUNT($D150:$J150)=0,"Not checked",IF($K150=0,"All match",$K150&amp;" channel(s) off")))</f>
        <v/>
      </c>
    </row>
    <row r="151">
      <c r="A151" s="21">
        <f>IF(Products!A151="","",Products!A151)</f>
        <v/>
      </c>
      <c r="B151" s="21">
        <f>IF(Products!A151="","",Products!B151&amp;" "&amp;Products!C151)</f>
        <v/>
      </c>
      <c r="C151" s="21">
        <f>IF(Products!A151="","",Products!K151)</f>
        <v/>
      </c>
      <c r="D151" s="19" t="n"/>
      <c r="E151" s="19" t="n"/>
      <c r="F151" s="19" t="n"/>
      <c r="G151" s="19" t="n"/>
      <c r="H151" s="19" t="n"/>
      <c r="I151" s="19" t="n"/>
      <c r="J151" s="19" t="n"/>
      <c r="K151" s="21">
        <f>IF($A151="","",SUMPRODUCT(($D151:$J151&lt;&gt;"")*($D151:$J151&lt;&gt;$C151)))</f>
        <v/>
      </c>
      <c r="L151" s="21">
        <f>IF($A151="","",IF(COUNT($D151:$J151)=0,"Not checked",IF($K151=0,"All match",$K151&amp;" channel(s) off")))</f>
        <v/>
      </c>
    </row>
    <row r="152">
      <c r="A152" s="21">
        <f>IF(Products!A152="","",Products!A152)</f>
        <v/>
      </c>
      <c r="B152" s="21">
        <f>IF(Products!A152="","",Products!B152&amp;" "&amp;Products!C152)</f>
        <v/>
      </c>
      <c r="C152" s="21">
        <f>IF(Products!A152="","",Products!K152)</f>
        <v/>
      </c>
      <c r="D152" s="19" t="n"/>
      <c r="E152" s="19" t="n"/>
      <c r="F152" s="19" t="n"/>
      <c r="G152" s="19" t="n"/>
      <c r="H152" s="19" t="n"/>
      <c r="I152" s="19" t="n"/>
      <c r="J152" s="19" t="n"/>
      <c r="K152" s="21">
        <f>IF($A152="","",SUMPRODUCT(($D152:$J152&lt;&gt;"")*($D152:$J152&lt;&gt;$C152)))</f>
        <v/>
      </c>
      <c r="L152" s="21">
        <f>IF($A152="","",IF(COUNT($D152:$J152)=0,"Not checked",IF($K152=0,"All match",$K152&amp;" channel(s) off")))</f>
        <v/>
      </c>
    </row>
    <row r="153">
      <c r="A153" s="21">
        <f>IF(Products!A153="","",Products!A153)</f>
        <v/>
      </c>
      <c r="B153" s="21">
        <f>IF(Products!A153="","",Products!B153&amp;" "&amp;Products!C153)</f>
        <v/>
      </c>
      <c r="C153" s="21">
        <f>IF(Products!A153="","",Products!K153)</f>
        <v/>
      </c>
      <c r="D153" s="19" t="n"/>
      <c r="E153" s="19" t="n"/>
      <c r="F153" s="19" t="n"/>
      <c r="G153" s="19" t="n"/>
      <c r="H153" s="19" t="n"/>
      <c r="I153" s="19" t="n"/>
      <c r="J153" s="19" t="n"/>
      <c r="K153" s="21">
        <f>IF($A153="","",SUMPRODUCT(($D153:$J153&lt;&gt;"")*($D153:$J153&lt;&gt;$C153)))</f>
        <v/>
      </c>
      <c r="L153" s="21">
        <f>IF($A153="","",IF(COUNT($D153:$J153)=0,"Not checked",IF($K153=0,"All match",$K153&amp;" channel(s) off")))</f>
        <v/>
      </c>
    </row>
    <row r="154">
      <c r="A154" s="21">
        <f>IF(Products!A154="","",Products!A154)</f>
        <v/>
      </c>
      <c r="B154" s="21">
        <f>IF(Products!A154="","",Products!B154&amp;" "&amp;Products!C154)</f>
        <v/>
      </c>
      <c r="C154" s="21">
        <f>IF(Products!A154="","",Products!K154)</f>
        <v/>
      </c>
      <c r="D154" s="19" t="n"/>
      <c r="E154" s="19" t="n"/>
      <c r="F154" s="19" t="n"/>
      <c r="G154" s="19" t="n"/>
      <c r="H154" s="19" t="n"/>
      <c r="I154" s="19" t="n"/>
      <c r="J154" s="19" t="n"/>
      <c r="K154" s="21">
        <f>IF($A154="","",SUMPRODUCT(($D154:$J154&lt;&gt;"")*($D154:$J154&lt;&gt;$C154)))</f>
        <v/>
      </c>
      <c r="L154" s="21">
        <f>IF($A154="","",IF(COUNT($D154:$J154)=0,"Not checked",IF($K154=0,"All match",$K154&amp;" channel(s) off")))</f>
        <v/>
      </c>
    </row>
    <row r="155">
      <c r="A155" s="21">
        <f>IF(Products!A155="","",Products!A155)</f>
        <v/>
      </c>
      <c r="B155" s="21">
        <f>IF(Products!A155="","",Products!B155&amp;" "&amp;Products!C155)</f>
        <v/>
      </c>
      <c r="C155" s="21">
        <f>IF(Products!A155="","",Products!K155)</f>
        <v/>
      </c>
      <c r="D155" s="19" t="n"/>
      <c r="E155" s="19" t="n"/>
      <c r="F155" s="19" t="n"/>
      <c r="G155" s="19" t="n"/>
      <c r="H155" s="19" t="n"/>
      <c r="I155" s="19" t="n"/>
      <c r="J155" s="19" t="n"/>
      <c r="K155" s="21">
        <f>IF($A155="","",SUMPRODUCT(($D155:$J155&lt;&gt;"")*($D155:$J155&lt;&gt;$C155)))</f>
        <v/>
      </c>
      <c r="L155" s="21">
        <f>IF($A155="","",IF(COUNT($D155:$J155)=0,"Not checked",IF($K155=0,"All match",$K155&amp;" channel(s) off")))</f>
        <v/>
      </c>
    </row>
    <row r="156">
      <c r="A156" s="21">
        <f>IF(Products!A156="","",Products!A156)</f>
        <v/>
      </c>
      <c r="B156" s="21">
        <f>IF(Products!A156="","",Products!B156&amp;" "&amp;Products!C156)</f>
        <v/>
      </c>
      <c r="C156" s="21">
        <f>IF(Products!A156="","",Products!K156)</f>
        <v/>
      </c>
      <c r="D156" s="19" t="n"/>
      <c r="E156" s="19" t="n"/>
      <c r="F156" s="19" t="n"/>
      <c r="G156" s="19" t="n"/>
      <c r="H156" s="19" t="n"/>
      <c r="I156" s="19" t="n"/>
      <c r="J156" s="19" t="n"/>
      <c r="K156" s="21">
        <f>IF($A156="","",SUMPRODUCT(($D156:$J156&lt;&gt;"")*($D156:$J156&lt;&gt;$C156)))</f>
        <v/>
      </c>
      <c r="L156" s="21">
        <f>IF($A156="","",IF(COUNT($D156:$J156)=0,"Not checked",IF($K156=0,"All match",$K156&amp;" channel(s) off")))</f>
        <v/>
      </c>
    </row>
    <row r="157">
      <c r="A157" s="21">
        <f>IF(Products!A157="","",Products!A157)</f>
        <v/>
      </c>
      <c r="B157" s="21">
        <f>IF(Products!A157="","",Products!B157&amp;" "&amp;Products!C157)</f>
        <v/>
      </c>
      <c r="C157" s="21">
        <f>IF(Products!A157="","",Products!K157)</f>
        <v/>
      </c>
      <c r="D157" s="19" t="n"/>
      <c r="E157" s="19" t="n"/>
      <c r="F157" s="19" t="n"/>
      <c r="G157" s="19" t="n"/>
      <c r="H157" s="19" t="n"/>
      <c r="I157" s="19" t="n"/>
      <c r="J157" s="19" t="n"/>
      <c r="K157" s="21">
        <f>IF($A157="","",SUMPRODUCT(($D157:$J157&lt;&gt;"")*($D157:$J157&lt;&gt;$C157)))</f>
        <v/>
      </c>
      <c r="L157" s="21">
        <f>IF($A157="","",IF(COUNT($D157:$J157)=0,"Not checked",IF($K157=0,"All match",$K157&amp;" channel(s) off")))</f>
        <v/>
      </c>
    </row>
    <row r="158">
      <c r="A158" s="21">
        <f>IF(Products!A158="","",Products!A158)</f>
        <v/>
      </c>
      <c r="B158" s="21">
        <f>IF(Products!A158="","",Products!B158&amp;" "&amp;Products!C158)</f>
        <v/>
      </c>
      <c r="C158" s="21">
        <f>IF(Products!A158="","",Products!K158)</f>
        <v/>
      </c>
      <c r="D158" s="19" t="n"/>
      <c r="E158" s="19" t="n"/>
      <c r="F158" s="19" t="n"/>
      <c r="G158" s="19" t="n"/>
      <c r="H158" s="19" t="n"/>
      <c r="I158" s="19" t="n"/>
      <c r="J158" s="19" t="n"/>
      <c r="K158" s="21">
        <f>IF($A158="","",SUMPRODUCT(($D158:$J158&lt;&gt;"")*($D158:$J158&lt;&gt;$C158)))</f>
        <v/>
      </c>
      <c r="L158" s="21">
        <f>IF($A158="","",IF(COUNT($D158:$J158)=0,"Not checked",IF($K158=0,"All match",$K158&amp;" channel(s) off")))</f>
        <v/>
      </c>
    </row>
    <row r="159">
      <c r="A159" s="21">
        <f>IF(Products!A159="","",Products!A159)</f>
        <v/>
      </c>
      <c r="B159" s="21">
        <f>IF(Products!A159="","",Products!B159&amp;" "&amp;Products!C159)</f>
        <v/>
      </c>
      <c r="C159" s="21">
        <f>IF(Products!A159="","",Products!K159)</f>
        <v/>
      </c>
      <c r="D159" s="19" t="n"/>
      <c r="E159" s="19" t="n"/>
      <c r="F159" s="19" t="n"/>
      <c r="G159" s="19" t="n"/>
      <c r="H159" s="19" t="n"/>
      <c r="I159" s="19" t="n"/>
      <c r="J159" s="19" t="n"/>
      <c r="K159" s="21">
        <f>IF($A159="","",SUMPRODUCT(($D159:$J159&lt;&gt;"")*($D159:$J159&lt;&gt;$C159)))</f>
        <v/>
      </c>
      <c r="L159" s="21">
        <f>IF($A159="","",IF(COUNT($D159:$J159)=0,"Not checked",IF($K159=0,"All match",$K159&amp;" channel(s) off")))</f>
        <v/>
      </c>
    </row>
    <row r="160">
      <c r="A160" s="21">
        <f>IF(Products!A160="","",Products!A160)</f>
        <v/>
      </c>
      <c r="B160" s="21">
        <f>IF(Products!A160="","",Products!B160&amp;" "&amp;Products!C160)</f>
        <v/>
      </c>
      <c r="C160" s="21">
        <f>IF(Products!A160="","",Products!K160)</f>
        <v/>
      </c>
      <c r="D160" s="19" t="n"/>
      <c r="E160" s="19" t="n"/>
      <c r="F160" s="19" t="n"/>
      <c r="G160" s="19" t="n"/>
      <c r="H160" s="19" t="n"/>
      <c r="I160" s="19" t="n"/>
      <c r="J160" s="19" t="n"/>
      <c r="K160" s="21">
        <f>IF($A160="","",SUMPRODUCT(($D160:$J160&lt;&gt;"")*($D160:$J160&lt;&gt;$C160)))</f>
        <v/>
      </c>
      <c r="L160" s="21">
        <f>IF($A160="","",IF(COUNT($D160:$J160)=0,"Not checked",IF($K160=0,"All match",$K160&amp;" channel(s) off")))</f>
        <v/>
      </c>
    </row>
    <row r="161">
      <c r="A161" s="21">
        <f>IF(Products!A161="","",Products!A161)</f>
        <v/>
      </c>
      <c r="B161" s="21">
        <f>IF(Products!A161="","",Products!B161&amp;" "&amp;Products!C161)</f>
        <v/>
      </c>
      <c r="C161" s="21">
        <f>IF(Products!A161="","",Products!K161)</f>
        <v/>
      </c>
      <c r="D161" s="19" t="n"/>
      <c r="E161" s="19" t="n"/>
      <c r="F161" s="19" t="n"/>
      <c r="G161" s="19" t="n"/>
      <c r="H161" s="19" t="n"/>
      <c r="I161" s="19" t="n"/>
      <c r="J161" s="19" t="n"/>
      <c r="K161" s="21">
        <f>IF($A161="","",SUMPRODUCT(($D161:$J161&lt;&gt;"")*($D161:$J161&lt;&gt;$C161)))</f>
        <v/>
      </c>
      <c r="L161" s="21">
        <f>IF($A161="","",IF(COUNT($D161:$J161)=0,"Not checked",IF($K161=0,"All match",$K161&amp;" channel(s) off")))</f>
        <v/>
      </c>
    </row>
    <row r="162">
      <c r="A162" s="21">
        <f>IF(Products!A162="","",Products!A162)</f>
        <v/>
      </c>
      <c r="B162" s="21">
        <f>IF(Products!A162="","",Products!B162&amp;" "&amp;Products!C162)</f>
        <v/>
      </c>
      <c r="C162" s="21">
        <f>IF(Products!A162="","",Products!K162)</f>
        <v/>
      </c>
      <c r="D162" s="19" t="n"/>
      <c r="E162" s="19" t="n"/>
      <c r="F162" s="19" t="n"/>
      <c r="G162" s="19" t="n"/>
      <c r="H162" s="19" t="n"/>
      <c r="I162" s="19" t="n"/>
      <c r="J162" s="19" t="n"/>
      <c r="K162" s="21">
        <f>IF($A162="","",SUMPRODUCT(($D162:$J162&lt;&gt;"")*($D162:$J162&lt;&gt;$C162)))</f>
        <v/>
      </c>
      <c r="L162" s="21">
        <f>IF($A162="","",IF(COUNT($D162:$J162)=0,"Not checked",IF($K162=0,"All match",$K162&amp;" channel(s) off")))</f>
        <v/>
      </c>
    </row>
    <row r="163">
      <c r="A163" s="21">
        <f>IF(Products!A163="","",Products!A163)</f>
        <v/>
      </c>
      <c r="B163" s="21">
        <f>IF(Products!A163="","",Products!B163&amp;" "&amp;Products!C163)</f>
        <v/>
      </c>
      <c r="C163" s="21">
        <f>IF(Products!A163="","",Products!K163)</f>
        <v/>
      </c>
      <c r="D163" s="19" t="n"/>
      <c r="E163" s="19" t="n"/>
      <c r="F163" s="19" t="n"/>
      <c r="G163" s="19" t="n"/>
      <c r="H163" s="19" t="n"/>
      <c r="I163" s="19" t="n"/>
      <c r="J163" s="19" t="n"/>
      <c r="K163" s="21">
        <f>IF($A163="","",SUMPRODUCT(($D163:$J163&lt;&gt;"")*($D163:$J163&lt;&gt;$C163)))</f>
        <v/>
      </c>
      <c r="L163" s="21">
        <f>IF($A163="","",IF(COUNT($D163:$J163)=0,"Not checked",IF($K163=0,"All match",$K163&amp;" channel(s) off")))</f>
        <v/>
      </c>
    </row>
    <row r="164">
      <c r="A164" s="21">
        <f>IF(Products!A164="","",Products!A164)</f>
        <v/>
      </c>
      <c r="B164" s="21">
        <f>IF(Products!A164="","",Products!B164&amp;" "&amp;Products!C164)</f>
        <v/>
      </c>
      <c r="C164" s="21">
        <f>IF(Products!A164="","",Products!K164)</f>
        <v/>
      </c>
      <c r="D164" s="19" t="n"/>
      <c r="E164" s="19" t="n"/>
      <c r="F164" s="19" t="n"/>
      <c r="G164" s="19" t="n"/>
      <c r="H164" s="19" t="n"/>
      <c r="I164" s="19" t="n"/>
      <c r="J164" s="19" t="n"/>
      <c r="K164" s="21">
        <f>IF($A164="","",SUMPRODUCT(($D164:$J164&lt;&gt;"")*($D164:$J164&lt;&gt;$C164)))</f>
        <v/>
      </c>
      <c r="L164" s="21">
        <f>IF($A164="","",IF(COUNT($D164:$J164)=0,"Not checked",IF($K164=0,"All match",$K164&amp;" channel(s) off")))</f>
        <v/>
      </c>
    </row>
    <row r="165">
      <c r="A165" s="21">
        <f>IF(Products!A165="","",Products!A165)</f>
        <v/>
      </c>
      <c r="B165" s="21">
        <f>IF(Products!A165="","",Products!B165&amp;" "&amp;Products!C165)</f>
        <v/>
      </c>
      <c r="C165" s="21">
        <f>IF(Products!A165="","",Products!K165)</f>
        <v/>
      </c>
      <c r="D165" s="19" t="n"/>
      <c r="E165" s="19" t="n"/>
      <c r="F165" s="19" t="n"/>
      <c r="G165" s="19" t="n"/>
      <c r="H165" s="19" t="n"/>
      <c r="I165" s="19" t="n"/>
      <c r="J165" s="19" t="n"/>
      <c r="K165" s="21">
        <f>IF($A165="","",SUMPRODUCT(($D165:$J165&lt;&gt;"")*($D165:$J165&lt;&gt;$C165)))</f>
        <v/>
      </c>
      <c r="L165" s="21">
        <f>IF($A165="","",IF(COUNT($D165:$J165)=0,"Not checked",IF($K165=0,"All match",$K165&amp;" channel(s) off")))</f>
        <v/>
      </c>
    </row>
    <row r="166">
      <c r="A166" s="21">
        <f>IF(Products!A166="","",Products!A166)</f>
        <v/>
      </c>
      <c r="B166" s="21">
        <f>IF(Products!A166="","",Products!B166&amp;" "&amp;Products!C166)</f>
        <v/>
      </c>
      <c r="C166" s="21">
        <f>IF(Products!A166="","",Products!K166)</f>
        <v/>
      </c>
      <c r="D166" s="19" t="n"/>
      <c r="E166" s="19" t="n"/>
      <c r="F166" s="19" t="n"/>
      <c r="G166" s="19" t="n"/>
      <c r="H166" s="19" t="n"/>
      <c r="I166" s="19" t="n"/>
      <c r="J166" s="19" t="n"/>
      <c r="K166" s="21">
        <f>IF($A166="","",SUMPRODUCT(($D166:$J166&lt;&gt;"")*($D166:$J166&lt;&gt;$C166)))</f>
        <v/>
      </c>
      <c r="L166" s="21">
        <f>IF($A166="","",IF(COUNT($D166:$J166)=0,"Not checked",IF($K166=0,"All match",$K166&amp;" channel(s) off")))</f>
        <v/>
      </c>
    </row>
    <row r="167">
      <c r="A167" s="21">
        <f>IF(Products!A167="","",Products!A167)</f>
        <v/>
      </c>
      <c r="B167" s="21">
        <f>IF(Products!A167="","",Products!B167&amp;" "&amp;Products!C167)</f>
        <v/>
      </c>
      <c r="C167" s="21">
        <f>IF(Products!A167="","",Products!K167)</f>
        <v/>
      </c>
      <c r="D167" s="19" t="n"/>
      <c r="E167" s="19" t="n"/>
      <c r="F167" s="19" t="n"/>
      <c r="G167" s="19" t="n"/>
      <c r="H167" s="19" t="n"/>
      <c r="I167" s="19" t="n"/>
      <c r="J167" s="19" t="n"/>
      <c r="K167" s="21">
        <f>IF($A167="","",SUMPRODUCT(($D167:$J167&lt;&gt;"")*($D167:$J167&lt;&gt;$C167)))</f>
        <v/>
      </c>
      <c r="L167" s="21">
        <f>IF($A167="","",IF(COUNT($D167:$J167)=0,"Not checked",IF($K167=0,"All match",$K167&amp;" channel(s) off")))</f>
        <v/>
      </c>
    </row>
    <row r="168">
      <c r="A168" s="21">
        <f>IF(Products!A168="","",Products!A168)</f>
        <v/>
      </c>
      <c r="B168" s="21">
        <f>IF(Products!A168="","",Products!B168&amp;" "&amp;Products!C168)</f>
        <v/>
      </c>
      <c r="C168" s="21">
        <f>IF(Products!A168="","",Products!K168)</f>
        <v/>
      </c>
      <c r="D168" s="19" t="n"/>
      <c r="E168" s="19" t="n"/>
      <c r="F168" s="19" t="n"/>
      <c r="G168" s="19" t="n"/>
      <c r="H168" s="19" t="n"/>
      <c r="I168" s="19" t="n"/>
      <c r="J168" s="19" t="n"/>
      <c r="K168" s="21">
        <f>IF($A168="","",SUMPRODUCT(($D168:$J168&lt;&gt;"")*($D168:$J168&lt;&gt;$C168)))</f>
        <v/>
      </c>
      <c r="L168" s="21">
        <f>IF($A168="","",IF(COUNT($D168:$J168)=0,"Not checked",IF($K168=0,"All match",$K168&amp;" channel(s) off")))</f>
        <v/>
      </c>
    </row>
    <row r="169">
      <c r="A169" s="21">
        <f>IF(Products!A169="","",Products!A169)</f>
        <v/>
      </c>
      <c r="B169" s="21">
        <f>IF(Products!A169="","",Products!B169&amp;" "&amp;Products!C169)</f>
        <v/>
      </c>
      <c r="C169" s="21">
        <f>IF(Products!A169="","",Products!K169)</f>
        <v/>
      </c>
      <c r="D169" s="19" t="n"/>
      <c r="E169" s="19" t="n"/>
      <c r="F169" s="19" t="n"/>
      <c r="G169" s="19" t="n"/>
      <c r="H169" s="19" t="n"/>
      <c r="I169" s="19" t="n"/>
      <c r="J169" s="19" t="n"/>
      <c r="K169" s="21">
        <f>IF($A169="","",SUMPRODUCT(($D169:$J169&lt;&gt;"")*($D169:$J169&lt;&gt;$C169)))</f>
        <v/>
      </c>
      <c r="L169" s="21">
        <f>IF($A169="","",IF(COUNT($D169:$J169)=0,"Not checked",IF($K169=0,"All match",$K169&amp;" channel(s) off")))</f>
        <v/>
      </c>
    </row>
    <row r="170">
      <c r="A170" s="21">
        <f>IF(Products!A170="","",Products!A170)</f>
        <v/>
      </c>
      <c r="B170" s="21">
        <f>IF(Products!A170="","",Products!B170&amp;" "&amp;Products!C170)</f>
        <v/>
      </c>
      <c r="C170" s="21">
        <f>IF(Products!A170="","",Products!K170)</f>
        <v/>
      </c>
      <c r="D170" s="19" t="n"/>
      <c r="E170" s="19" t="n"/>
      <c r="F170" s="19" t="n"/>
      <c r="G170" s="19" t="n"/>
      <c r="H170" s="19" t="n"/>
      <c r="I170" s="19" t="n"/>
      <c r="J170" s="19" t="n"/>
      <c r="K170" s="21">
        <f>IF($A170="","",SUMPRODUCT(($D170:$J170&lt;&gt;"")*($D170:$J170&lt;&gt;$C170)))</f>
        <v/>
      </c>
      <c r="L170" s="21">
        <f>IF($A170="","",IF(COUNT($D170:$J170)=0,"Not checked",IF($K170=0,"All match",$K170&amp;" channel(s) off")))</f>
        <v/>
      </c>
    </row>
    <row r="171">
      <c r="A171" s="21">
        <f>IF(Products!A171="","",Products!A171)</f>
        <v/>
      </c>
      <c r="B171" s="21">
        <f>IF(Products!A171="","",Products!B171&amp;" "&amp;Products!C171)</f>
        <v/>
      </c>
      <c r="C171" s="21">
        <f>IF(Products!A171="","",Products!K171)</f>
        <v/>
      </c>
      <c r="D171" s="19" t="n"/>
      <c r="E171" s="19" t="n"/>
      <c r="F171" s="19" t="n"/>
      <c r="G171" s="19" t="n"/>
      <c r="H171" s="19" t="n"/>
      <c r="I171" s="19" t="n"/>
      <c r="J171" s="19" t="n"/>
      <c r="K171" s="21">
        <f>IF($A171="","",SUMPRODUCT(($D171:$J171&lt;&gt;"")*($D171:$J171&lt;&gt;$C171)))</f>
        <v/>
      </c>
      <c r="L171" s="21">
        <f>IF($A171="","",IF(COUNT($D171:$J171)=0,"Not checked",IF($K171=0,"All match",$K171&amp;" channel(s) off")))</f>
        <v/>
      </c>
    </row>
    <row r="172">
      <c r="A172" s="21">
        <f>IF(Products!A172="","",Products!A172)</f>
        <v/>
      </c>
      <c r="B172" s="21">
        <f>IF(Products!A172="","",Products!B172&amp;" "&amp;Products!C172)</f>
        <v/>
      </c>
      <c r="C172" s="21">
        <f>IF(Products!A172="","",Products!K172)</f>
        <v/>
      </c>
      <c r="D172" s="19" t="n"/>
      <c r="E172" s="19" t="n"/>
      <c r="F172" s="19" t="n"/>
      <c r="G172" s="19" t="n"/>
      <c r="H172" s="19" t="n"/>
      <c r="I172" s="19" t="n"/>
      <c r="J172" s="19" t="n"/>
      <c r="K172" s="21">
        <f>IF($A172="","",SUMPRODUCT(($D172:$J172&lt;&gt;"")*($D172:$J172&lt;&gt;$C172)))</f>
        <v/>
      </c>
      <c r="L172" s="21">
        <f>IF($A172="","",IF(COUNT($D172:$J172)=0,"Not checked",IF($K172=0,"All match",$K172&amp;" channel(s) off")))</f>
        <v/>
      </c>
    </row>
    <row r="173">
      <c r="A173" s="21">
        <f>IF(Products!A173="","",Products!A173)</f>
        <v/>
      </c>
      <c r="B173" s="21">
        <f>IF(Products!A173="","",Products!B173&amp;" "&amp;Products!C173)</f>
        <v/>
      </c>
      <c r="C173" s="21">
        <f>IF(Products!A173="","",Products!K173)</f>
        <v/>
      </c>
      <c r="D173" s="19" t="n"/>
      <c r="E173" s="19" t="n"/>
      <c r="F173" s="19" t="n"/>
      <c r="G173" s="19" t="n"/>
      <c r="H173" s="19" t="n"/>
      <c r="I173" s="19" t="n"/>
      <c r="J173" s="19" t="n"/>
      <c r="K173" s="21">
        <f>IF($A173="","",SUMPRODUCT(($D173:$J173&lt;&gt;"")*($D173:$J173&lt;&gt;$C173)))</f>
        <v/>
      </c>
      <c r="L173" s="21">
        <f>IF($A173="","",IF(COUNT($D173:$J173)=0,"Not checked",IF($K173=0,"All match",$K173&amp;" channel(s) off")))</f>
        <v/>
      </c>
    </row>
    <row r="174">
      <c r="A174" s="21">
        <f>IF(Products!A174="","",Products!A174)</f>
        <v/>
      </c>
      <c r="B174" s="21">
        <f>IF(Products!A174="","",Products!B174&amp;" "&amp;Products!C174)</f>
        <v/>
      </c>
      <c r="C174" s="21">
        <f>IF(Products!A174="","",Products!K174)</f>
        <v/>
      </c>
      <c r="D174" s="19" t="n"/>
      <c r="E174" s="19" t="n"/>
      <c r="F174" s="19" t="n"/>
      <c r="G174" s="19" t="n"/>
      <c r="H174" s="19" t="n"/>
      <c r="I174" s="19" t="n"/>
      <c r="J174" s="19" t="n"/>
      <c r="K174" s="21">
        <f>IF($A174="","",SUMPRODUCT(($D174:$J174&lt;&gt;"")*($D174:$J174&lt;&gt;$C174)))</f>
        <v/>
      </c>
      <c r="L174" s="21">
        <f>IF($A174="","",IF(COUNT($D174:$J174)=0,"Not checked",IF($K174=0,"All match",$K174&amp;" channel(s) off")))</f>
        <v/>
      </c>
    </row>
    <row r="175">
      <c r="A175" s="21">
        <f>IF(Products!A175="","",Products!A175)</f>
        <v/>
      </c>
      <c r="B175" s="21">
        <f>IF(Products!A175="","",Products!B175&amp;" "&amp;Products!C175)</f>
        <v/>
      </c>
      <c r="C175" s="21">
        <f>IF(Products!A175="","",Products!K175)</f>
        <v/>
      </c>
      <c r="D175" s="19" t="n"/>
      <c r="E175" s="19" t="n"/>
      <c r="F175" s="19" t="n"/>
      <c r="G175" s="19" t="n"/>
      <c r="H175" s="19" t="n"/>
      <c r="I175" s="19" t="n"/>
      <c r="J175" s="19" t="n"/>
      <c r="K175" s="21">
        <f>IF($A175="","",SUMPRODUCT(($D175:$J175&lt;&gt;"")*($D175:$J175&lt;&gt;$C175)))</f>
        <v/>
      </c>
      <c r="L175" s="21">
        <f>IF($A175="","",IF(COUNT($D175:$J175)=0,"Not checked",IF($K175=0,"All match",$K175&amp;" channel(s) off")))</f>
        <v/>
      </c>
    </row>
    <row r="176">
      <c r="A176" s="21">
        <f>IF(Products!A176="","",Products!A176)</f>
        <v/>
      </c>
      <c r="B176" s="21">
        <f>IF(Products!A176="","",Products!B176&amp;" "&amp;Products!C176)</f>
        <v/>
      </c>
      <c r="C176" s="21">
        <f>IF(Products!A176="","",Products!K176)</f>
        <v/>
      </c>
      <c r="D176" s="19" t="n"/>
      <c r="E176" s="19" t="n"/>
      <c r="F176" s="19" t="n"/>
      <c r="G176" s="19" t="n"/>
      <c r="H176" s="19" t="n"/>
      <c r="I176" s="19" t="n"/>
      <c r="J176" s="19" t="n"/>
      <c r="K176" s="21">
        <f>IF($A176="","",SUMPRODUCT(($D176:$J176&lt;&gt;"")*($D176:$J176&lt;&gt;$C176)))</f>
        <v/>
      </c>
      <c r="L176" s="21">
        <f>IF($A176="","",IF(COUNT($D176:$J176)=0,"Not checked",IF($K176=0,"All match",$K176&amp;" channel(s) off")))</f>
        <v/>
      </c>
    </row>
    <row r="177">
      <c r="A177" s="21">
        <f>IF(Products!A177="","",Products!A177)</f>
        <v/>
      </c>
      <c r="B177" s="21">
        <f>IF(Products!A177="","",Products!B177&amp;" "&amp;Products!C177)</f>
        <v/>
      </c>
      <c r="C177" s="21">
        <f>IF(Products!A177="","",Products!K177)</f>
        <v/>
      </c>
      <c r="D177" s="19" t="n"/>
      <c r="E177" s="19" t="n"/>
      <c r="F177" s="19" t="n"/>
      <c r="G177" s="19" t="n"/>
      <c r="H177" s="19" t="n"/>
      <c r="I177" s="19" t="n"/>
      <c r="J177" s="19" t="n"/>
      <c r="K177" s="21">
        <f>IF($A177="","",SUMPRODUCT(($D177:$J177&lt;&gt;"")*($D177:$J177&lt;&gt;$C177)))</f>
        <v/>
      </c>
      <c r="L177" s="21">
        <f>IF($A177="","",IF(COUNT($D177:$J177)=0,"Not checked",IF($K177=0,"All match",$K177&amp;" channel(s) off")))</f>
        <v/>
      </c>
    </row>
    <row r="178">
      <c r="A178" s="21">
        <f>IF(Products!A178="","",Products!A178)</f>
        <v/>
      </c>
      <c r="B178" s="21">
        <f>IF(Products!A178="","",Products!B178&amp;" "&amp;Products!C178)</f>
        <v/>
      </c>
      <c r="C178" s="21">
        <f>IF(Products!A178="","",Products!K178)</f>
        <v/>
      </c>
      <c r="D178" s="19" t="n"/>
      <c r="E178" s="19" t="n"/>
      <c r="F178" s="19" t="n"/>
      <c r="G178" s="19" t="n"/>
      <c r="H178" s="19" t="n"/>
      <c r="I178" s="19" t="n"/>
      <c r="J178" s="19" t="n"/>
      <c r="K178" s="21">
        <f>IF($A178="","",SUMPRODUCT(($D178:$J178&lt;&gt;"")*($D178:$J178&lt;&gt;$C178)))</f>
        <v/>
      </c>
      <c r="L178" s="21">
        <f>IF($A178="","",IF(COUNT($D178:$J178)=0,"Not checked",IF($K178=0,"All match",$K178&amp;" channel(s) off")))</f>
        <v/>
      </c>
    </row>
    <row r="179">
      <c r="A179" s="21">
        <f>IF(Products!A179="","",Products!A179)</f>
        <v/>
      </c>
      <c r="B179" s="21">
        <f>IF(Products!A179="","",Products!B179&amp;" "&amp;Products!C179)</f>
        <v/>
      </c>
      <c r="C179" s="21">
        <f>IF(Products!A179="","",Products!K179)</f>
        <v/>
      </c>
      <c r="D179" s="19" t="n"/>
      <c r="E179" s="19" t="n"/>
      <c r="F179" s="19" t="n"/>
      <c r="G179" s="19" t="n"/>
      <c r="H179" s="19" t="n"/>
      <c r="I179" s="19" t="n"/>
      <c r="J179" s="19" t="n"/>
      <c r="K179" s="21">
        <f>IF($A179="","",SUMPRODUCT(($D179:$J179&lt;&gt;"")*($D179:$J179&lt;&gt;$C179)))</f>
        <v/>
      </c>
      <c r="L179" s="21">
        <f>IF($A179="","",IF(COUNT($D179:$J179)=0,"Not checked",IF($K179=0,"All match",$K179&amp;" channel(s) off")))</f>
        <v/>
      </c>
    </row>
    <row r="180">
      <c r="A180" s="21">
        <f>IF(Products!A180="","",Products!A180)</f>
        <v/>
      </c>
      <c r="B180" s="21">
        <f>IF(Products!A180="","",Products!B180&amp;" "&amp;Products!C180)</f>
        <v/>
      </c>
      <c r="C180" s="21">
        <f>IF(Products!A180="","",Products!K180)</f>
        <v/>
      </c>
      <c r="D180" s="19" t="n"/>
      <c r="E180" s="19" t="n"/>
      <c r="F180" s="19" t="n"/>
      <c r="G180" s="19" t="n"/>
      <c r="H180" s="19" t="n"/>
      <c r="I180" s="19" t="n"/>
      <c r="J180" s="19" t="n"/>
      <c r="K180" s="21">
        <f>IF($A180="","",SUMPRODUCT(($D180:$J180&lt;&gt;"")*($D180:$J180&lt;&gt;$C180)))</f>
        <v/>
      </c>
      <c r="L180" s="21">
        <f>IF($A180="","",IF(COUNT($D180:$J180)=0,"Not checked",IF($K180=0,"All match",$K180&amp;" channel(s) off")))</f>
        <v/>
      </c>
    </row>
    <row r="181">
      <c r="A181" s="21">
        <f>IF(Products!A181="","",Products!A181)</f>
        <v/>
      </c>
      <c r="B181" s="21">
        <f>IF(Products!A181="","",Products!B181&amp;" "&amp;Products!C181)</f>
        <v/>
      </c>
      <c r="C181" s="21">
        <f>IF(Products!A181="","",Products!K181)</f>
        <v/>
      </c>
      <c r="D181" s="19" t="n"/>
      <c r="E181" s="19" t="n"/>
      <c r="F181" s="19" t="n"/>
      <c r="G181" s="19" t="n"/>
      <c r="H181" s="19" t="n"/>
      <c r="I181" s="19" t="n"/>
      <c r="J181" s="19" t="n"/>
      <c r="K181" s="21">
        <f>IF($A181="","",SUMPRODUCT(($D181:$J181&lt;&gt;"")*($D181:$J181&lt;&gt;$C181)))</f>
        <v/>
      </c>
      <c r="L181" s="21">
        <f>IF($A181="","",IF(COUNT($D181:$J181)=0,"Not checked",IF($K181=0,"All match",$K181&amp;" channel(s) off")))</f>
        <v/>
      </c>
    </row>
    <row r="182">
      <c r="A182" s="21">
        <f>IF(Products!A182="","",Products!A182)</f>
        <v/>
      </c>
      <c r="B182" s="21">
        <f>IF(Products!A182="","",Products!B182&amp;" "&amp;Products!C182)</f>
        <v/>
      </c>
      <c r="C182" s="21">
        <f>IF(Products!A182="","",Products!K182)</f>
        <v/>
      </c>
      <c r="D182" s="19" t="n"/>
      <c r="E182" s="19" t="n"/>
      <c r="F182" s="19" t="n"/>
      <c r="G182" s="19" t="n"/>
      <c r="H182" s="19" t="n"/>
      <c r="I182" s="19" t="n"/>
      <c r="J182" s="19" t="n"/>
      <c r="K182" s="21">
        <f>IF($A182="","",SUMPRODUCT(($D182:$J182&lt;&gt;"")*($D182:$J182&lt;&gt;$C182)))</f>
        <v/>
      </c>
      <c r="L182" s="21">
        <f>IF($A182="","",IF(COUNT($D182:$J182)=0,"Not checked",IF($K182=0,"All match",$K182&amp;" channel(s) off")))</f>
        <v/>
      </c>
    </row>
    <row r="183">
      <c r="A183" s="21">
        <f>IF(Products!A183="","",Products!A183)</f>
        <v/>
      </c>
      <c r="B183" s="21">
        <f>IF(Products!A183="","",Products!B183&amp;" "&amp;Products!C183)</f>
        <v/>
      </c>
      <c r="C183" s="21">
        <f>IF(Products!A183="","",Products!K183)</f>
        <v/>
      </c>
      <c r="D183" s="19" t="n"/>
      <c r="E183" s="19" t="n"/>
      <c r="F183" s="19" t="n"/>
      <c r="G183" s="19" t="n"/>
      <c r="H183" s="19" t="n"/>
      <c r="I183" s="19" t="n"/>
      <c r="J183" s="19" t="n"/>
      <c r="K183" s="21">
        <f>IF($A183="","",SUMPRODUCT(($D183:$J183&lt;&gt;"")*($D183:$J183&lt;&gt;$C183)))</f>
        <v/>
      </c>
      <c r="L183" s="21">
        <f>IF($A183="","",IF(COUNT($D183:$J183)=0,"Not checked",IF($K183=0,"All match",$K183&amp;" channel(s) off")))</f>
        <v/>
      </c>
    </row>
    <row r="184">
      <c r="A184" s="21">
        <f>IF(Products!A184="","",Products!A184)</f>
        <v/>
      </c>
      <c r="B184" s="21">
        <f>IF(Products!A184="","",Products!B184&amp;" "&amp;Products!C184)</f>
        <v/>
      </c>
      <c r="C184" s="21">
        <f>IF(Products!A184="","",Products!K184)</f>
        <v/>
      </c>
      <c r="D184" s="19" t="n"/>
      <c r="E184" s="19" t="n"/>
      <c r="F184" s="19" t="n"/>
      <c r="G184" s="19" t="n"/>
      <c r="H184" s="19" t="n"/>
      <c r="I184" s="19" t="n"/>
      <c r="J184" s="19" t="n"/>
      <c r="K184" s="21">
        <f>IF($A184="","",SUMPRODUCT(($D184:$J184&lt;&gt;"")*($D184:$J184&lt;&gt;$C184)))</f>
        <v/>
      </c>
      <c r="L184" s="21">
        <f>IF($A184="","",IF(COUNT($D184:$J184)=0,"Not checked",IF($K184=0,"All match",$K184&amp;" channel(s) off")))</f>
        <v/>
      </c>
    </row>
    <row r="185">
      <c r="A185" s="21">
        <f>IF(Products!A185="","",Products!A185)</f>
        <v/>
      </c>
      <c r="B185" s="21">
        <f>IF(Products!A185="","",Products!B185&amp;" "&amp;Products!C185)</f>
        <v/>
      </c>
      <c r="C185" s="21">
        <f>IF(Products!A185="","",Products!K185)</f>
        <v/>
      </c>
      <c r="D185" s="19" t="n"/>
      <c r="E185" s="19" t="n"/>
      <c r="F185" s="19" t="n"/>
      <c r="G185" s="19" t="n"/>
      <c r="H185" s="19" t="n"/>
      <c r="I185" s="19" t="n"/>
      <c r="J185" s="19" t="n"/>
      <c r="K185" s="21">
        <f>IF($A185="","",SUMPRODUCT(($D185:$J185&lt;&gt;"")*($D185:$J185&lt;&gt;$C185)))</f>
        <v/>
      </c>
      <c r="L185" s="21">
        <f>IF($A185="","",IF(COUNT($D185:$J185)=0,"Not checked",IF($K185=0,"All match",$K185&amp;" channel(s) off")))</f>
        <v/>
      </c>
    </row>
    <row r="186">
      <c r="A186" s="21">
        <f>IF(Products!A186="","",Products!A186)</f>
        <v/>
      </c>
      <c r="B186" s="21">
        <f>IF(Products!A186="","",Products!B186&amp;" "&amp;Products!C186)</f>
        <v/>
      </c>
      <c r="C186" s="21">
        <f>IF(Products!A186="","",Products!K186)</f>
        <v/>
      </c>
      <c r="D186" s="19" t="n"/>
      <c r="E186" s="19" t="n"/>
      <c r="F186" s="19" t="n"/>
      <c r="G186" s="19" t="n"/>
      <c r="H186" s="19" t="n"/>
      <c r="I186" s="19" t="n"/>
      <c r="J186" s="19" t="n"/>
      <c r="K186" s="21">
        <f>IF($A186="","",SUMPRODUCT(($D186:$J186&lt;&gt;"")*($D186:$J186&lt;&gt;$C186)))</f>
        <v/>
      </c>
      <c r="L186" s="21">
        <f>IF($A186="","",IF(COUNT($D186:$J186)=0,"Not checked",IF($K186=0,"All match",$K186&amp;" channel(s) off")))</f>
        <v/>
      </c>
    </row>
    <row r="187">
      <c r="A187" s="21">
        <f>IF(Products!A187="","",Products!A187)</f>
        <v/>
      </c>
      <c r="B187" s="21">
        <f>IF(Products!A187="","",Products!B187&amp;" "&amp;Products!C187)</f>
        <v/>
      </c>
      <c r="C187" s="21">
        <f>IF(Products!A187="","",Products!K187)</f>
        <v/>
      </c>
      <c r="D187" s="19" t="n"/>
      <c r="E187" s="19" t="n"/>
      <c r="F187" s="19" t="n"/>
      <c r="G187" s="19" t="n"/>
      <c r="H187" s="19" t="n"/>
      <c r="I187" s="19" t="n"/>
      <c r="J187" s="19" t="n"/>
      <c r="K187" s="21">
        <f>IF($A187="","",SUMPRODUCT(($D187:$J187&lt;&gt;"")*($D187:$J187&lt;&gt;$C187)))</f>
        <v/>
      </c>
      <c r="L187" s="21">
        <f>IF($A187="","",IF(COUNT($D187:$J187)=0,"Not checked",IF($K187=0,"All match",$K187&amp;" channel(s) off")))</f>
        <v/>
      </c>
    </row>
    <row r="188">
      <c r="A188" s="21">
        <f>IF(Products!A188="","",Products!A188)</f>
        <v/>
      </c>
      <c r="B188" s="21">
        <f>IF(Products!A188="","",Products!B188&amp;" "&amp;Products!C188)</f>
        <v/>
      </c>
      <c r="C188" s="21">
        <f>IF(Products!A188="","",Products!K188)</f>
        <v/>
      </c>
      <c r="D188" s="19" t="n"/>
      <c r="E188" s="19" t="n"/>
      <c r="F188" s="19" t="n"/>
      <c r="G188" s="19" t="n"/>
      <c r="H188" s="19" t="n"/>
      <c r="I188" s="19" t="n"/>
      <c r="J188" s="19" t="n"/>
      <c r="K188" s="21">
        <f>IF($A188="","",SUMPRODUCT(($D188:$J188&lt;&gt;"")*($D188:$J188&lt;&gt;$C188)))</f>
        <v/>
      </c>
      <c r="L188" s="21">
        <f>IF($A188="","",IF(COUNT($D188:$J188)=0,"Not checked",IF($K188=0,"All match",$K188&amp;" channel(s) off")))</f>
        <v/>
      </c>
    </row>
    <row r="189">
      <c r="A189" s="21">
        <f>IF(Products!A189="","",Products!A189)</f>
        <v/>
      </c>
      <c r="B189" s="21">
        <f>IF(Products!A189="","",Products!B189&amp;" "&amp;Products!C189)</f>
        <v/>
      </c>
      <c r="C189" s="21">
        <f>IF(Products!A189="","",Products!K189)</f>
        <v/>
      </c>
      <c r="D189" s="19" t="n"/>
      <c r="E189" s="19" t="n"/>
      <c r="F189" s="19" t="n"/>
      <c r="G189" s="19" t="n"/>
      <c r="H189" s="19" t="n"/>
      <c r="I189" s="19" t="n"/>
      <c r="J189" s="19" t="n"/>
      <c r="K189" s="21">
        <f>IF($A189="","",SUMPRODUCT(($D189:$J189&lt;&gt;"")*($D189:$J189&lt;&gt;$C189)))</f>
        <v/>
      </c>
      <c r="L189" s="21">
        <f>IF($A189="","",IF(COUNT($D189:$J189)=0,"Not checked",IF($K189=0,"All match",$K189&amp;" channel(s) off")))</f>
        <v/>
      </c>
    </row>
    <row r="190">
      <c r="A190" s="21">
        <f>IF(Products!A190="","",Products!A190)</f>
        <v/>
      </c>
      <c r="B190" s="21">
        <f>IF(Products!A190="","",Products!B190&amp;" "&amp;Products!C190)</f>
        <v/>
      </c>
      <c r="C190" s="21">
        <f>IF(Products!A190="","",Products!K190)</f>
        <v/>
      </c>
      <c r="D190" s="19" t="n"/>
      <c r="E190" s="19" t="n"/>
      <c r="F190" s="19" t="n"/>
      <c r="G190" s="19" t="n"/>
      <c r="H190" s="19" t="n"/>
      <c r="I190" s="19" t="n"/>
      <c r="J190" s="19" t="n"/>
      <c r="K190" s="21">
        <f>IF($A190="","",SUMPRODUCT(($D190:$J190&lt;&gt;"")*($D190:$J190&lt;&gt;$C190)))</f>
        <v/>
      </c>
      <c r="L190" s="21">
        <f>IF($A190="","",IF(COUNT($D190:$J190)=0,"Not checked",IF($K190=0,"All match",$K190&amp;" channel(s) off")))</f>
        <v/>
      </c>
    </row>
    <row r="191">
      <c r="A191" s="21">
        <f>IF(Products!A191="","",Products!A191)</f>
        <v/>
      </c>
      <c r="B191" s="21">
        <f>IF(Products!A191="","",Products!B191&amp;" "&amp;Products!C191)</f>
        <v/>
      </c>
      <c r="C191" s="21">
        <f>IF(Products!A191="","",Products!K191)</f>
        <v/>
      </c>
      <c r="D191" s="19" t="n"/>
      <c r="E191" s="19" t="n"/>
      <c r="F191" s="19" t="n"/>
      <c r="G191" s="19" t="n"/>
      <c r="H191" s="19" t="n"/>
      <c r="I191" s="19" t="n"/>
      <c r="J191" s="19" t="n"/>
      <c r="K191" s="21">
        <f>IF($A191="","",SUMPRODUCT(($D191:$J191&lt;&gt;"")*($D191:$J191&lt;&gt;$C191)))</f>
        <v/>
      </c>
      <c r="L191" s="21">
        <f>IF($A191="","",IF(COUNT($D191:$J191)=0,"Not checked",IF($K191=0,"All match",$K191&amp;" channel(s) off")))</f>
        <v/>
      </c>
    </row>
    <row r="192">
      <c r="A192" s="21">
        <f>IF(Products!A192="","",Products!A192)</f>
        <v/>
      </c>
      <c r="B192" s="21">
        <f>IF(Products!A192="","",Products!B192&amp;" "&amp;Products!C192)</f>
        <v/>
      </c>
      <c r="C192" s="21">
        <f>IF(Products!A192="","",Products!K192)</f>
        <v/>
      </c>
      <c r="D192" s="19" t="n"/>
      <c r="E192" s="19" t="n"/>
      <c r="F192" s="19" t="n"/>
      <c r="G192" s="19" t="n"/>
      <c r="H192" s="19" t="n"/>
      <c r="I192" s="19" t="n"/>
      <c r="J192" s="19" t="n"/>
      <c r="K192" s="21">
        <f>IF($A192="","",SUMPRODUCT(($D192:$J192&lt;&gt;"")*($D192:$J192&lt;&gt;$C192)))</f>
        <v/>
      </c>
      <c r="L192" s="21">
        <f>IF($A192="","",IF(COUNT($D192:$J192)=0,"Not checked",IF($K192=0,"All match",$K192&amp;" channel(s) off")))</f>
        <v/>
      </c>
    </row>
    <row r="193">
      <c r="A193" s="21">
        <f>IF(Products!A193="","",Products!A193)</f>
        <v/>
      </c>
      <c r="B193" s="21">
        <f>IF(Products!A193="","",Products!B193&amp;" "&amp;Products!C193)</f>
        <v/>
      </c>
      <c r="C193" s="21">
        <f>IF(Products!A193="","",Products!K193)</f>
        <v/>
      </c>
      <c r="D193" s="19" t="n"/>
      <c r="E193" s="19" t="n"/>
      <c r="F193" s="19" t="n"/>
      <c r="G193" s="19" t="n"/>
      <c r="H193" s="19" t="n"/>
      <c r="I193" s="19" t="n"/>
      <c r="J193" s="19" t="n"/>
      <c r="K193" s="21">
        <f>IF($A193="","",SUMPRODUCT(($D193:$J193&lt;&gt;"")*($D193:$J193&lt;&gt;$C193)))</f>
        <v/>
      </c>
      <c r="L193" s="21">
        <f>IF($A193="","",IF(COUNT($D193:$J193)=0,"Not checked",IF($K193=0,"All match",$K193&amp;" channel(s) off")))</f>
        <v/>
      </c>
    </row>
    <row r="194">
      <c r="A194" s="21">
        <f>IF(Products!A194="","",Products!A194)</f>
        <v/>
      </c>
      <c r="B194" s="21">
        <f>IF(Products!A194="","",Products!B194&amp;" "&amp;Products!C194)</f>
        <v/>
      </c>
      <c r="C194" s="21">
        <f>IF(Products!A194="","",Products!K194)</f>
        <v/>
      </c>
      <c r="D194" s="19" t="n"/>
      <c r="E194" s="19" t="n"/>
      <c r="F194" s="19" t="n"/>
      <c r="G194" s="19" t="n"/>
      <c r="H194" s="19" t="n"/>
      <c r="I194" s="19" t="n"/>
      <c r="J194" s="19" t="n"/>
      <c r="K194" s="21">
        <f>IF($A194="","",SUMPRODUCT(($D194:$J194&lt;&gt;"")*($D194:$J194&lt;&gt;$C194)))</f>
        <v/>
      </c>
      <c r="L194" s="21">
        <f>IF($A194="","",IF(COUNT($D194:$J194)=0,"Not checked",IF($K194=0,"All match",$K194&amp;" channel(s) off")))</f>
        <v/>
      </c>
    </row>
    <row r="195">
      <c r="A195" s="21">
        <f>IF(Products!A195="","",Products!A195)</f>
        <v/>
      </c>
      <c r="B195" s="21">
        <f>IF(Products!A195="","",Products!B195&amp;" "&amp;Products!C195)</f>
        <v/>
      </c>
      <c r="C195" s="21">
        <f>IF(Products!A195="","",Products!K195)</f>
        <v/>
      </c>
      <c r="D195" s="19" t="n"/>
      <c r="E195" s="19" t="n"/>
      <c r="F195" s="19" t="n"/>
      <c r="G195" s="19" t="n"/>
      <c r="H195" s="19" t="n"/>
      <c r="I195" s="19" t="n"/>
      <c r="J195" s="19" t="n"/>
      <c r="K195" s="21">
        <f>IF($A195="","",SUMPRODUCT(($D195:$J195&lt;&gt;"")*($D195:$J195&lt;&gt;$C195)))</f>
        <v/>
      </c>
      <c r="L195" s="21">
        <f>IF($A195="","",IF(COUNT($D195:$J195)=0,"Not checked",IF($K195=0,"All match",$K195&amp;" channel(s) off")))</f>
        <v/>
      </c>
    </row>
    <row r="196">
      <c r="A196" s="21">
        <f>IF(Products!A196="","",Products!A196)</f>
        <v/>
      </c>
      <c r="B196" s="21">
        <f>IF(Products!A196="","",Products!B196&amp;" "&amp;Products!C196)</f>
        <v/>
      </c>
      <c r="C196" s="21">
        <f>IF(Products!A196="","",Products!K196)</f>
        <v/>
      </c>
      <c r="D196" s="19" t="n"/>
      <c r="E196" s="19" t="n"/>
      <c r="F196" s="19" t="n"/>
      <c r="G196" s="19" t="n"/>
      <c r="H196" s="19" t="n"/>
      <c r="I196" s="19" t="n"/>
      <c r="J196" s="19" t="n"/>
      <c r="K196" s="21">
        <f>IF($A196="","",SUMPRODUCT(($D196:$J196&lt;&gt;"")*($D196:$J196&lt;&gt;$C196)))</f>
        <v/>
      </c>
      <c r="L196" s="21">
        <f>IF($A196="","",IF(COUNT($D196:$J196)=0,"Not checked",IF($K196=0,"All match",$K196&amp;" channel(s) off")))</f>
        <v/>
      </c>
    </row>
    <row r="197">
      <c r="A197" s="21">
        <f>IF(Products!A197="","",Products!A197)</f>
        <v/>
      </c>
      <c r="B197" s="21">
        <f>IF(Products!A197="","",Products!B197&amp;" "&amp;Products!C197)</f>
        <v/>
      </c>
      <c r="C197" s="21">
        <f>IF(Products!A197="","",Products!K197)</f>
        <v/>
      </c>
      <c r="D197" s="19" t="n"/>
      <c r="E197" s="19" t="n"/>
      <c r="F197" s="19" t="n"/>
      <c r="G197" s="19" t="n"/>
      <c r="H197" s="19" t="n"/>
      <c r="I197" s="19" t="n"/>
      <c r="J197" s="19" t="n"/>
      <c r="K197" s="21">
        <f>IF($A197="","",SUMPRODUCT(($D197:$J197&lt;&gt;"")*($D197:$J197&lt;&gt;$C197)))</f>
        <v/>
      </c>
      <c r="L197" s="21">
        <f>IF($A197="","",IF(COUNT($D197:$J197)=0,"Not checked",IF($K197=0,"All match",$K197&amp;" channel(s) off")))</f>
        <v/>
      </c>
    </row>
    <row r="198">
      <c r="A198" s="21">
        <f>IF(Products!A198="","",Products!A198)</f>
        <v/>
      </c>
      <c r="B198" s="21">
        <f>IF(Products!A198="","",Products!B198&amp;" "&amp;Products!C198)</f>
        <v/>
      </c>
      <c r="C198" s="21">
        <f>IF(Products!A198="","",Products!K198)</f>
        <v/>
      </c>
      <c r="D198" s="19" t="n"/>
      <c r="E198" s="19" t="n"/>
      <c r="F198" s="19" t="n"/>
      <c r="G198" s="19" t="n"/>
      <c r="H198" s="19" t="n"/>
      <c r="I198" s="19" t="n"/>
      <c r="J198" s="19" t="n"/>
      <c r="K198" s="21">
        <f>IF($A198="","",SUMPRODUCT(($D198:$J198&lt;&gt;"")*($D198:$J198&lt;&gt;$C198)))</f>
        <v/>
      </c>
      <c r="L198" s="21">
        <f>IF($A198="","",IF(COUNT($D198:$J198)=0,"Not checked",IF($K198=0,"All match",$K198&amp;" channel(s) off")))</f>
        <v/>
      </c>
    </row>
    <row r="199">
      <c r="A199" s="21">
        <f>IF(Products!A199="","",Products!A199)</f>
        <v/>
      </c>
      <c r="B199" s="21">
        <f>IF(Products!A199="","",Products!B199&amp;" "&amp;Products!C199)</f>
        <v/>
      </c>
      <c r="C199" s="21">
        <f>IF(Products!A199="","",Products!K199)</f>
        <v/>
      </c>
      <c r="D199" s="19" t="n"/>
      <c r="E199" s="19" t="n"/>
      <c r="F199" s="19" t="n"/>
      <c r="G199" s="19" t="n"/>
      <c r="H199" s="19" t="n"/>
      <c r="I199" s="19" t="n"/>
      <c r="J199" s="19" t="n"/>
      <c r="K199" s="21">
        <f>IF($A199="","",SUMPRODUCT(($D199:$J199&lt;&gt;"")*($D199:$J199&lt;&gt;$C199)))</f>
        <v/>
      </c>
      <c r="L199" s="21">
        <f>IF($A199="","",IF(COUNT($D199:$J199)=0,"Not checked",IF($K199=0,"All match",$K199&amp;" channel(s) off")))</f>
        <v/>
      </c>
    </row>
    <row r="200">
      <c r="A200" s="21">
        <f>IF(Products!A200="","",Products!A200)</f>
        <v/>
      </c>
      <c r="B200" s="21">
        <f>IF(Products!A200="","",Products!B200&amp;" "&amp;Products!C200)</f>
        <v/>
      </c>
      <c r="C200" s="21">
        <f>IF(Products!A200="","",Products!K200)</f>
        <v/>
      </c>
      <c r="D200" s="19" t="n"/>
      <c r="E200" s="19" t="n"/>
      <c r="F200" s="19" t="n"/>
      <c r="G200" s="19" t="n"/>
      <c r="H200" s="19" t="n"/>
      <c r="I200" s="19" t="n"/>
      <c r="J200" s="19" t="n"/>
      <c r="K200" s="21">
        <f>IF($A200="","",SUMPRODUCT(($D200:$J200&lt;&gt;"")*($D200:$J200&lt;&gt;$C200)))</f>
        <v/>
      </c>
      <c r="L200" s="21">
        <f>IF($A200="","",IF(COUNT($D200:$J200)=0,"Not checked",IF($K200=0,"All match",$K200&amp;" channel(s) off")))</f>
        <v/>
      </c>
    </row>
    <row r="201">
      <c r="A201" s="21">
        <f>IF(Products!A201="","",Products!A201)</f>
        <v/>
      </c>
      <c r="B201" s="21">
        <f>IF(Products!A201="","",Products!B201&amp;" "&amp;Products!C201)</f>
        <v/>
      </c>
      <c r="C201" s="21">
        <f>IF(Products!A201="","",Products!K201)</f>
        <v/>
      </c>
      <c r="D201" s="19" t="n"/>
      <c r="E201" s="19" t="n"/>
      <c r="F201" s="19" t="n"/>
      <c r="G201" s="19" t="n"/>
      <c r="H201" s="19" t="n"/>
      <c r="I201" s="19" t="n"/>
      <c r="J201" s="19" t="n"/>
      <c r="K201" s="21">
        <f>IF($A201="","",SUMPRODUCT(($D201:$J201&lt;&gt;"")*($D201:$J201&lt;&gt;$C201)))</f>
        <v/>
      </c>
      <c r="L201" s="21">
        <f>IF($A201="","",IF(COUNT($D201:$J201)=0,"Not checked",IF($K201=0,"All match",$K201&amp;" channel(s) off")))</f>
        <v/>
      </c>
    </row>
    <row r="202">
      <c r="A202" s="21">
        <f>IF(Products!A202="","",Products!A202)</f>
        <v/>
      </c>
      <c r="B202" s="21">
        <f>IF(Products!A202="","",Products!B202&amp;" "&amp;Products!C202)</f>
        <v/>
      </c>
      <c r="C202" s="21">
        <f>IF(Products!A202="","",Products!K202)</f>
        <v/>
      </c>
      <c r="D202" s="19" t="n"/>
      <c r="E202" s="19" t="n"/>
      <c r="F202" s="19" t="n"/>
      <c r="G202" s="19" t="n"/>
      <c r="H202" s="19" t="n"/>
      <c r="I202" s="19" t="n"/>
      <c r="J202" s="19" t="n"/>
      <c r="K202" s="21">
        <f>IF($A202="","",SUMPRODUCT(($D202:$J202&lt;&gt;"")*($D202:$J202&lt;&gt;$C202)))</f>
        <v/>
      </c>
      <c r="L202" s="21">
        <f>IF($A202="","",IF(COUNT($D202:$J202)=0,"Not checked",IF($K202=0,"All match",$K202&amp;" channel(s) off")))</f>
        <v/>
      </c>
    </row>
    <row r="203">
      <c r="A203" s="21">
        <f>IF(Products!A203="","",Products!A203)</f>
        <v/>
      </c>
      <c r="B203" s="21">
        <f>IF(Products!A203="","",Products!B203&amp;" "&amp;Products!C203)</f>
        <v/>
      </c>
      <c r="C203" s="21">
        <f>IF(Products!A203="","",Products!K203)</f>
        <v/>
      </c>
      <c r="D203" s="19" t="n"/>
      <c r="E203" s="19" t="n"/>
      <c r="F203" s="19" t="n"/>
      <c r="G203" s="19" t="n"/>
      <c r="H203" s="19" t="n"/>
      <c r="I203" s="19" t="n"/>
      <c r="J203" s="19" t="n"/>
      <c r="K203" s="21">
        <f>IF($A203="","",SUMPRODUCT(($D203:$J203&lt;&gt;"")*($D203:$J203&lt;&gt;$C203)))</f>
        <v/>
      </c>
      <c r="L203" s="21">
        <f>IF($A203="","",IF(COUNT($D203:$J203)=0,"Not checked",IF($K203=0,"All match",$K203&amp;" channel(s) off")))</f>
        <v/>
      </c>
    </row>
    <row r="204">
      <c r="A204" s="21">
        <f>IF(Products!A204="","",Products!A204)</f>
        <v/>
      </c>
      <c r="B204" s="21">
        <f>IF(Products!A204="","",Products!B204&amp;" "&amp;Products!C204)</f>
        <v/>
      </c>
      <c r="C204" s="21">
        <f>IF(Products!A204="","",Products!K204)</f>
        <v/>
      </c>
      <c r="D204" s="19" t="n"/>
      <c r="E204" s="19" t="n"/>
      <c r="F204" s="19" t="n"/>
      <c r="G204" s="19" t="n"/>
      <c r="H204" s="19" t="n"/>
      <c r="I204" s="19" t="n"/>
      <c r="J204" s="19" t="n"/>
      <c r="K204" s="21">
        <f>IF($A204="","",SUMPRODUCT(($D204:$J204&lt;&gt;"")*($D204:$J204&lt;&gt;$C204)))</f>
        <v/>
      </c>
      <c r="L204" s="21">
        <f>IF($A204="","",IF(COUNT($D204:$J204)=0,"Not checked",IF($K204=0,"All match",$K204&amp;" channel(s) off")))</f>
        <v/>
      </c>
    </row>
    <row r="205">
      <c r="A205" s="21">
        <f>IF(Products!A205="","",Products!A205)</f>
        <v/>
      </c>
      <c r="B205" s="21">
        <f>IF(Products!A205="","",Products!B205&amp;" "&amp;Products!C205)</f>
        <v/>
      </c>
      <c r="C205" s="21">
        <f>IF(Products!A205="","",Products!K205)</f>
        <v/>
      </c>
      <c r="D205" s="19" t="n"/>
      <c r="E205" s="19" t="n"/>
      <c r="F205" s="19" t="n"/>
      <c r="G205" s="19" t="n"/>
      <c r="H205" s="19" t="n"/>
      <c r="I205" s="19" t="n"/>
      <c r="J205" s="19" t="n"/>
      <c r="K205" s="21">
        <f>IF($A205="","",SUMPRODUCT(($D205:$J205&lt;&gt;"")*($D205:$J205&lt;&gt;$C205)))</f>
        <v/>
      </c>
      <c r="L205" s="21">
        <f>IF($A205="","",IF(COUNT($D205:$J205)=0,"Not checked",IF($K205=0,"All match",$K205&amp;" channel(s) off")))</f>
        <v/>
      </c>
    </row>
    <row r="206">
      <c r="A206" s="21">
        <f>IF(Products!A206="","",Products!A206)</f>
        <v/>
      </c>
      <c r="B206" s="21">
        <f>IF(Products!A206="","",Products!B206&amp;" "&amp;Products!C206)</f>
        <v/>
      </c>
      <c r="C206" s="21">
        <f>IF(Products!A206="","",Products!K206)</f>
        <v/>
      </c>
      <c r="D206" s="19" t="n"/>
      <c r="E206" s="19" t="n"/>
      <c r="F206" s="19" t="n"/>
      <c r="G206" s="19" t="n"/>
      <c r="H206" s="19" t="n"/>
      <c r="I206" s="19" t="n"/>
      <c r="J206" s="19" t="n"/>
      <c r="K206" s="21">
        <f>IF($A206="","",SUMPRODUCT(($D206:$J206&lt;&gt;"")*($D206:$J206&lt;&gt;$C206)))</f>
        <v/>
      </c>
      <c r="L206" s="21">
        <f>IF($A206="","",IF(COUNT($D206:$J206)=0,"Not checked",IF($K206=0,"All match",$K206&amp;" channel(s) off")))</f>
        <v/>
      </c>
    </row>
    <row r="207">
      <c r="A207" s="21">
        <f>IF(Products!A207="","",Products!A207)</f>
        <v/>
      </c>
      <c r="B207" s="21">
        <f>IF(Products!A207="","",Products!B207&amp;" "&amp;Products!C207)</f>
        <v/>
      </c>
      <c r="C207" s="21">
        <f>IF(Products!A207="","",Products!K207)</f>
        <v/>
      </c>
      <c r="D207" s="19" t="n"/>
      <c r="E207" s="19" t="n"/>
      <c r="F207" s="19" t="n"/>
      <c r="G207" s="19" t="n"/>
      <c r="H207" s="19" t="n"/>
      <c r="I207" s="19" t="n"/>
      <c r="J207" s="19" t="n"/>
      <c r="K207" s="21">
        <f>IF($A207="","",SUMPRODUCT(($D207:$J207&lt;&gt;"")*($D207:$J207&lt;&gt;$C207)))</f>
        <v/>
      </c>
      <c r="L207" s="21">
        <f>IF($A207="","",IF(COUNT($D207:$J207)=0,"Not checked",IF($K207=0,"All match",$K207&amp;" channel(s) off")))</f>
        <v/>
      </c>
    </row>
    <row r="208">
      <c r="A208" s="21">
        <f>IF(Products!A208="","",Products!A208)</f>
        <v/>
      </c>
      <c r="B208" s="21">
        <f>IF(Products!A208="","",Products!B208&amp;" "&amp;Products!C208)</f>
        <v/>
      </c>
      <c r="C208" s="21">
        <f>IF(Products!A208="","",Products!K208)</f>
        <v/>
      </c>
      <c r="D208" s="19" t="n"/>
      <c r="E208" s="19" t="n"/>
      <c r="F208" s="19" t="n"/>
      <c r="G208" s="19" t="n"/>
      <c r="H208" s="19" t="n"/>
      <c r="I208" s="19" t="n"/>
      <c r="J208" s="19" t="n"/>
      <c r="K208" s="21">
        <f>IF($A208="","",SUMPRODUCT(($D208:$J208&lt;&gt;"")*($D208:$J208&lt;&gt;$C208)))</f>
        <v/>
      </c>
      <c r="L208" s="21">
        <f>IF($A208="","",IF(COUNT($D208:$J208)=0,"Not checked",IF($K208=0,"All match",$K208&amp;" channel(s) off")))</f>
        <v/>
      </c>
    </row>
    <row r="209">
      <c r="A209" s="21">
        <f>IF(Products!A209="","",Products!A209)</f>
        <v/>
      </c>
      <c r="B209" s="21">
        <f>IF(Products!A209="","",Products!B209&amp;" "&amp;Products!C209)</f>
        <v/>
      </c>
      <c r="C209" s="21">
        <f>IF(Products!A209="","",Products!K209)</f>
        <v/>
      </c>
      <c r="D209" s="19" t="n"/>
      <c r="E209" s="19" t="n"/>
      <c r="F209" s="19" t="n"/>
      <c r="G209" s="19" t="n"/>
      <c r="H209" s="19" t="n"/>
      <c r="I209" s="19" t="n"/>
      <c r="J209" s="19" t="n"/>
      <c r="K209" s="21">
        <f>IF($A209="","",SUMPRODUCT(($D209:$J209&lt;&gt;"")*($D209:$J209&lt;&gt;$C209)))</f>
        <v/>
      </c>
      <c r="L209" s="21">
        <f>IF($A209="","",IF(COUNT($D209:$J209)=0,"Not checked",IF($K209=0,"All match",$K209&amp;" channel(s) off")))</f>
        <v/>
      </c>
    </row>
    <row r="210">
      <c r="A210" s="21">
        <f>IF(Products!A210="","",Products!A210)</f>
        <v/>
      </c>
      <c r="B210" s="21">
        <f>IF(Products!A210="","",Products!B210&amp;" "&amp;Products!C210)</f>
        <v/>
      </c>
      <c r="C210" s="21">
        <f>IF(Products!A210="","",Products!K210)</f>
        <v/>
      </c>
      <c r="D210" s="19" t="n"/>
      <c r="E210" s="19" t="n"/>
      <c r="F210" s="19" t="n"/>
      <c r="G210" s="19" t="n"/>
      <c r="H210" s="19" t="n"/>
      <c r="I210" s="19" t="n"/>
      <c r="J210" s="19" t="n"/>
      <c r="K210" s="21">
        <f>IF($A210="","",SUMPRODUCT(($D210:$J210&lt;&gt;"")*($D210:$J210&lt;&gt;$C210)))</f>
        <v/>
      </c>
      <c r="L210" s="21">
        <f>IF($A210="","",IF(COUNT($D210:$J210)=0,"Not checked",IF($K210=0,"All match",$K210&amp;" channel(s) off")))</f>
        <v/>
      </c>
    </row>
    <row r="211">
      <c r="A211" s="21">
        <f>IF(Products!A211="","",Products!A211)</f>
        <v/>
      </c>
      <c r="B211" s="21">
        <f>IF(Products!A211="","",Products!B211&amp;" "&amp;Products!C211)</f>
        <v/>
      </c>
      <c r="C211" s="21">
        <f>IF(Products!A211="","",Products!K211)</f>
        <v/>
      </c>
      <c r="D211" s="19" t="n"/>
      <c r="E211" s="19" t="n"/>
      <c r="F211" s="19" t="n"/>
      <c r="G211" s="19" t="n"/>
      <c r="H211" s="19" t="n"/>
      <c r="I211" s="19" t="n"/>
      <c r="J211" s="19" t="n"/>
      <c r="K211" s="21">
        <f>IF($A211="","",SUMPRODUCT(($D211:$J211&lt;&gt;"")*($D211:$J211&lt;&gt;$C211)))</f>
        <v/>
      </c>
      <c r="L211" s="21">
        <f>IF($A211="","",IF(COUNT($D211:$J211)=0,"Not checked",IF($K211=0,"All match",$K211&amp;" channel(s) off")))</f>
        <v/>
      </c>
    </row>
    <row r="212">
      <c r="A212" s="21">
        <f>IF(Products!A212="","",Products!A212)</f>
        <v/>
      </c>
      <c r="B212" s="21">
        <f>IF(Products!A212="","",Products!B212&amp;" "&amp;Products!C212)</f>
        <v/>
      </c>
      <c r="C212" s="21">
        <f>IF(Products!A212="","",Products!K212)</f>
        <v/>
      </c>
      <c r="D212" s="19" t="n"/>
      <c r="E212" s="19" t="n"/>
      <c r="F212" s="19" t="n"/>
      <c r="G212" s="19" t="n"/>
      <c r="H212" s="19" t="n"/>
      <c r="I212" s="19" t="n"/>
      <c r="J212" s="19" t="n"/>
      <c r="K212" s="21">
        <f>IF($A212="","",SUMPRODUCT(($D212:$J212&lt;&gt;"")*($D212:$J212&lt;&gt;$C212)))</f>
        <v/>
      </c>
      <c r="L212" s="21">
        <f>IF($A212="","",IF(COUNT($D212:$J212)=0,"Not checked",IF($K212=0,"All match",$K212&amp;" channel(s) off")))</f>
        <v/>
      </c>
    </row>
    <row r="213">
      <c r="A213" s="21">
        <f>IF(Products!A213="","",Products!A213)</f>
        <v/>
      </c>
      <c r="B213" s="21">
        <f>IF(Products!A213="","",Products!B213&amp;" "&amp;Products!C213)</f>
        <v/>
      </c>
      <c r="C213" s="21">
        <f>IF(Products!A213="","",Products!K213)</f>
        <v/>
      </c>
      <c r="D213" s="19" t="n"/>
      <c r="E213" s="19" t="n"/>
      <c r="F213" s="19" t="n"/>
      <c r="G213" s="19" t="n"/>
      <c r="H213" s="19" t="n"/>
      <c r="I213" s="19" t="n"/>
      <c r="J213" s="19" t="n"/>
      <c r="K213" s="21">
        <f>IF($A213="","",SUMPRODUCT(($D213:$J213&lt;&gt;"")*($D213:$J213&lt;&gt;$C213)))</f>
        <v/>
      </c>
      <c r="L213" s="21">
        <f>IF($A213="","",IF(COUNT($D213:$J213)=0,"Not checked",IF($K213=0,"All match",$K213&amp;" channel(s) off")))</f>
        <v/>
      </c>
    </row>
    <row r="214">
      <c r="A214" s="21">
        <f>IF(Products!A214="","",Products!A214)</f>
        <v/>
      </c>
      <c r="B214" s="21">
        <f>IF(Products!A214="","",Products!B214&amp;" "&amp;Products!C214)</f>
        <v/>
      </c>
      <c r="C214" s="21">
        <f>IF(Products!A214="","",Products!K214)</f>
        <v/>
      </c>
      <c r="D214" s="19" t="n"/>
      <c r="E214" s="19" t="n"/>
      <c r="F214" s="19" t="n"/>
      <c r="G214" s="19" t="n"/>
      <c r="H214" s="19" t="n"/>
      <c r="I214" s="19" t="n"/>
      <c r="J214" s="19" t="n"/>
      <c r="K214" s="21">
        <f>IF($A214="","",SUMPRODUCT(($D214:$J214&lt;&gt;"")*($D214:$J214&lt;&gt;$C214)))</f>
        <v/>
      </c>
      <c r="L214" s="21">
        <f>IF($A214="","",IF(COUNT($D214:$J214)=0,"Not checked",IF($K214=0,"All match",$K214&amp;" channel(s) off")))</f>
        <v/>
      </c>
    </row>
    <row r="215">
      <c r="A215" s="21">
        <f>IF(Products!A215="","",Products!A215)</f>
        <v/>
      </c>
      <c r="B215" s="21">
        <f>IF(Products!A215="","",Products!B215&amp;" "&amp;Products!C215)</f>
        <v/>
      </c>
      <c r="C215" s="21">
        <f>IF(Products!A215="","",Products!K215)</f>
        <v/>
      </c>
      <c r="D215" s="19" t="n"/>
      <c r="E215" s="19" t="n"/>
      <c r="F215" s="19" t="n"/>
      <c r="G215" s="19" t="n"/>
      <c r="H215" s="19" t="n"/>
      <c r="I215" s="19" t="n"/>
      <c r="J215" s="19" t="n"/>
      <c r="K215" s="21">
        <f>IF($A215="","",SUMPRODUCT(($D215:$J215&lt;&gt;"")*($D215:$J215&lt;&gt;$C215)))</f>
        <v/>
      </c>
      <c r="L215" s="21">
        <f>IF($A215="","",IF(COUNT($D215:$J215)=0,"Not checked",IF($K215=0,"All match",$K215&amp;" channel(s) off")))</f>
        <v/>
      </c>
    </row>
    <row r="216">
      <c r="A216" s="21">
        <f>IF(Products!A216="","",Products!A216)</f>
        <v/>
      </c>
      <c r="B216" s="21">
        <f>IF(Products!A216="","",Products!B216&amp;" "&amp;Products!C216)</f>
        <v/>
      </c>
      <c r="C216" s="21">
        <f>IF(Products!A216="","",Products!K216)</f>
        <v/>
      </c>
      <c r="D216" s="19" t="n"/>
      <c r="E216" s="19" t="n"/>
      <c r="F216" s="19" t="n"/>
      <c r="G216" s="19" t="n"/>
      <c r="H216" s="19" t="n"/>
      <c r="I216" s="19" t="n"/>
      <c r="J216" s="19" t="n"/>
      <c r="K216" s="21">
        <f>IF($A216="","",SUMPRODUCT(($D216:$J216&lt;&gt;"")*($D216:$J216&lt;&gt;$C216)))</f>
        <v/>
      </c>
      <c r="L216" s="21">
        <f>IF($A216="","",IF(COUNT($D216:$J216)=0,"Not checked",IF($K216=0,"All match",$K216&amp;" channel(s) off")))</f>
        <v/>
      </c>
    </row>
    <row r="217">
      <c r="A217" s="21">
        <f>IF(Products!A217="","",Products!A217)</f>
        <v/>
      </c>
      <c r="B217" s="21">
        <f>IF(Products!A217="","",Products!B217&amp;" "&amp;Products!C217)</f>
        <v/>
      </c>
      <c r="C217" s="21">
        <f>IF(Products!A217="","",Products!K217)</f>
        <v/>
      </c>
      <c r="D217" s="19" t="n"/>
      <c r="E217" s="19" t="n"/>
      <c r="F217" s="19" t="n"/>
      <c r="G217" s="19" t="n"/>
      <c r="H217" s="19" t="n"/>
      <c r="I217" s="19" t="n"/>
      <c r="J217" s="19" t="n"/>
      <c r="K217" s="21">
        <f>IF($A217="","",SUMPRODUCT(($D217:$J217&lt;&gt;"")*($D217:$J217&lt;&gt;$C217)))</f>
        <v/>
      </c>
      <c r="L217" s="21">
        <f>IF($A217="","",IF(COUNT($D217:$J217)=0,"Not checked",IF($K217=0,"All match",$K217&amp;" channel(s) off")))</f>
        <v/>
      </c>
    </row>
    <row r="218">
      <c r="A218" s="21">
        <f>IF(Products!A218="","",Products!A218)</f>
        <v/>
      </c>
      <c r="B218" s="21">
        <f>IF(Products!A218="","",Products!B218&amp;" "&amp;Products!C218)</f>
        <v/>
      </c>
      <c r="C218" s="21">
        <f>IF(Products!A218="","",Products!K218)</f>
        <v/>
      </c>
      <c r="D218" s="19" t="n"/>
      <c r="E218" s="19" t="n"/>
      <c r="F218" s="19" t="n"/>
      <c r="G218" s="19" t="n"/>
      <c r="H218" s="19" t="n"/>
      <c r="I218" s="19" t="n"/>
      <c r="J218" s="19" t="n"/>
      <c r="K218" s="21">
        <f>IF($A218="","",SUMPRODUCT(($D218:$J218&lt;&gt;"")*($D218:$J218&lt;&gt;$C218)))</f>
        <v/>
      </c>
      <c r="L218" s="21">
        <f>IF($A218="","",IF(COUNT($D218:$J218)=0,"Not checked",IF($K218=0,"All match",$K218&amp;" channel(s) off")))</f>
        <v/>
      </c>
    </row>
    <row r="219">
      <c r="A219" s="21">
        <f>IF(Products!A219="","",Products!A219)</f>
        <v/>
      </c>
      <c r="B219" s="21">
        <f>IF(Products!A219="","",Products!B219&amp;" "&amp;Products!C219)</f>
        <v/>
      </c>
      <c r="C219" s="21">
        <f>IF(Products!A219="","",Products!K219)</f>
        <v/>
      </c>
      <c r="D219" s="19" t="n"/>
      <c r="E219" s="19" t="n"/>
      <c r="F219" s="19" t="n"/>
      <c r="G219" s="19" t="n"/>
      <c r="H219" s="19" t="n"/>
      <c r="I219" s="19" t="n"/>
      <c r="J219" s="19" t="n"/>
      <c r="K219" s="21">
        <f>IF($A219="","",SUMPRODUCT(($D219:$J219&lt;&gt;"")*($D219:$J219&lt;&gt;$C219)))</f>
        <v/>
      </c>
      <c r="L219" s="21">
        <f>IF($A219="","",IF(COUNT($D219:$J219)=0,"Not checked",IF($K219=0,"All match",$K219&amp;" channel(s) off")))</f>
        <v/>
      </c>
    </row>
    <row r="220">
      <c r="A220" s="21">
        <f>IF(Products!A220="","",Products!A220)</f>
        <v/>
      </c>
      <c r="B220" s="21">
        <f>IF(Products!A220="","",Products!B220&amp;" "&amp;Products!C220)</f>
        <v/>
      </c>
      <c r="C220" s="21">
        <f>IF(Products!A220="","",Products!K220)</f>
        <v/>
      </c>
      <c r="D220" s="19" t="n"/>
      <c r="E220" s="19" t="n"/>
      <c r="F220" s="19" t="n"/>
      <c r="G220" s="19" t="n"/>
      <c r="H220" s="19" t="n"/>
      <c r="I220" s="19" t="n"/>
      <c r="J220" s="19" t="n"/>
      <c r="K220" s="21">
        <f>IF($A220="","",SUMPRODUCT(($D220:$J220&lt;&gt;"")*($D220:$J220&lt;&gt;$C220)))</f>
        <v/>
      </c>
      <c r="L220" s="21">
        <f>IF($A220="","",IF(COUNT($D220:$J220)=0,"Not checked",IF($K220=0,"All match",$K220&amp;" channel(s) off")))</f>
        <v/>
      </c>
    </row>
    <row r="221">
      <c r="A221" s="21">
        <f>IF(Products!A221="","",Products!A221)</f>
        <v/>
      </c>
      <c r="B221" s="21">
        <f>IF(Products!A221="","",Products!B221&amp;" "&amp;Products!C221)</f>
        <v/>
      </c>
      <c r="C221" s="21">
        <f>IF(Products!A221="","",Products!K221)</f>
        <v/>
      </c>
      <c r="D221" s="19" t="n"/>
      <c r="E221" s="19" t="n"/>
      <c r="F221" s="19" t="n"/>
      <c r="G221" s="19" t="n"/>
      <c r="H221" s="19" t="n"/>
      <c r="I221" s="19" t="n"/>
      <c r="J221" s="19" t="n"/>
      <c r="K221" s="21">
        <f>IF($A221="","",SUMPRODUCT(($D221:$J221&lt;&gt;"")*($D221:$J221&lt;&gt;$C221)))</f>
        <v/>
      </c>
      <c r="L221" s="21">
        <f>IF($A221="","",IF(COUNT($D221:$J221)=0,"Not checked",IF($K221=0,"All match",$K221&amp;" channel(s) off")))</f>
        <v/>
      </c>
    </row>
    <row r="222">
      <c r="A222" s="21">
        <f>IF(Products!A222="","",Products!A222)</f>
        <v/>
      </c>
      <c r="B222" s="21">
        <f>IF(Products!A222="","",Products!B222&amp;" "&amp;Products!C222)</f>
        <v/>
      </c>
      <c r="C222" s="21">
        <f>IF(Products!A222="","",Products!K222)</f>
        <v/>
      </c>
      <c r="D222" s="19" t="n"/>
      <c r="E222" s="19" t="n"/>
      <c r="F222" s="19" t="n"/>
      <c r="G222" s="19" t="n"/>
      <c r="H222" s="19" t="n"/>
      <c r="I222" s="19" t="n"/>
      <c r="J222" s="19" t="n"/>
      <c r="K222" s="21">
        <f>IF($A222="","",SUMPRODUCT(($D222:$J222&lt;&gt;"")*($D222:$J222&lt;&gt;$C222)))</f>
        <v/>
      </c>
      <c r="L222" s="21">
        <f>IF($A222="","",IF(COUNT($D222:$J222)=0,"Not checked",IF($K222=0,"All match",$K222&amp;" channel(s) off")))</f>
        <v/>
      </c>
    </row>
    <row r="223">
      <c r="A223" s="21">
        <f>IF(Products!A223="","",Products!A223)</f>
        <v/>
      </c>
      <c r="B223" s="21">
        <f>IF(Products!A223="","",Products!B223&amp;" "&amp;Products!C223)</f>
        <v/>
      </c>
      <c r="C223" s="21">
        <f>IF(Products!A223="","",Products!K223)</f>
        <v/>
      </c>
      <c r="D223" s="19" t="n"/>
      <c r="E223" s="19" t="n"/>
      <c r="F223" s="19" t="n"/>
      <c r="G223" s="19" t="n"/>
      <c r="H223" s="19" t="n"/>
      <c r="I223" s="19" t="n"/>
      <c r="J223" s="19" t="n"/>
      <c r="K223" s="21">
        <f>IF($A223="","",SUMPRODUCT(($D223:$J223&lt;&gt;"")*($D223:$J223&lt;&gt;$C223)))</f>
        <v/>
      </c>
      <c r="L223" s="21">
        <f>IF($A223="","",IF(COUNT($D223:$J223)=0,"Not checked",IF($K223=0,"All match",$K223&amp;" channel(s) off")))</f>
        <v/>
      </c>
    </row>
    <row r="224">
      <c r="A224" s="21">
        <f>IF(Products!A224="","",Products!A224)</f>
        <v/>
      </c>
      <c r="B224" s="21">
        <f>IF(Products!A224="","",Products!B224&amp;" "&amp;Products!C224)</f>
        <v/>
      </c>
      <c r="C224" s="21">
        <f>IF(Products!A224="","",Products!K224)</f>
        <v/>
      </c>
      <c r="D224" s="19" t="n"/>
      <c r="E224" s="19" t="n"/>
      <c r="F224" s="19" t="n"/>
      <c r="G224" s="19" t="n"/>
      <c r="H224" s="19" t="n"/>
      <c r="I224" s="19" t="n"/>
      <c r="J224" s="19" t="n"/>
      <c r="K224" s="21">
        <f>IF($A224="","",SUMPRODUCT(($D224:$J224&lt;&gt;"")*($D224:$J224&lt;&gt;$C224)))</f>
        <v/>
      </c>
      <c r="L224" s="21">
        <f>IF($A224="","",IF(COUNT($D224:$J224)=0,"Not checked",IF($K224=0,"All match",$K224&amp;" channel(s) off")))</f>
        <v/>
      </c>
    </row>
    <row r="225">
      <c r="A225" s="21">
        <f>IF(Products!A225="","",Products!A225)</f>
        <v/>
      </c>
      <c r="B225" s="21">
        <f>IF(Products!A225="","",Products!B225&amp;" "&amp;Products!C225)</f>
        <v/>
      </c>
      <c r="C225" s="21">
        <f>IF(Products!A225="","",Products!K225)</f>
        <v/>
      </c>
      <c r="D225" s="19" t="n"/>
      <c r="E225" s="19" t="n"/>
      <c r="F225" s="19" t="n"/>
      <c r="G225" s="19" t="n"/>
      <c r="H225" s="19" t="n"/>
      <c r="I225" s="19" t="n"/>
      <c r="J225" s="19" t="n"/>
      <c r="K225" s="21">
        <f>IF($A225="","",SUMPRODUCT(($D225:$J225&lt;&gt;"")*($D225:$J225&lt;&gt;$C225)))</f>
        <v/>
      </c>
      <c r="L225" s="21">
        <f>IF($A225="","",IF(COUNT($D225:$J225)=0,"Not checked",IF($K225=0,"All match",$K225&amp;" channel(s) off")))</f>
        <v/>
      </c>
    </row>
    <row r="226">
      <c r="A226" s="21">
        <f>IF(Products!A226="","",Products!A226)</f>
        <v/>
      </c>
      <c r="B226" s="21">
        <f>IF(Products!A226="","",Products!B226&amp;" "&amp;Products!C226)</f>
        <v/>
      </c>
      <c r="C226" s="21">
        <f>IF(Products!A226="","",Products!K226)</f>
        <v/>
      </c>
      <c r="D226" s="19" t="n"/>
      <c r="E226" s="19" t="n"/>
      <c r="F226" s="19" t="n"/>
      <c r="G226" s="19" t="n"/>
      <c r="H226" s="19" t="n"/>
      <c r="I226" s="19" t="n"/>
      <c r="J226" s="19" t="n"/>
      <c r="K226" s="21">
        <f>IF($A226="","",SUMPRODUCT(($D226:$J226&lt;&gt;"")*($D226:$J226&lt;&gt;$C226)))</f>
        <v/>
      </c>
      <c r="L226" s="21">
        <f>IF($A226="","",IF(COUNT($D226:$J226)=0,"Not checked",IF($K226=0,"All match",$K226&amp;" channel(s) off")))</f>
        <v/>
      </c>
    </row>
    <row r="227">
      <c r="A227" s="21">
        <f>IF(Products!A227="","",Products!A227)</f>
        <v/>
      </c>
      <c r="B227" s="21">
        <f>IF(Products!A227="","",Products!B227&amp;" "&amp;Products!C227)</f>
        <v/>
      </c>
      <c r="C227" s="21">
        <f>IF(Products!A227="","",Products!K227)</f>
        <v/>
      </c>
      <c r="D227" s="19" t="n"/>
      <c r="E227" s="19" t="n"/>
      <c r="F227" s="19" t="n"/>
      <c r="G227" s="19" t="n"/>
      <c r="H227" s="19" t="n"/>
      <c r="I227" s="19" t="n"/>
      <c r="J227" s="19" t="n"/>
      <c r="K227" s="21">
        <f>IF($A227="","",SUMPRODUCT(($D227:$J227&lt;&gt;"")*($D227:$J227&lt;&gt;$C227)))</f>
        <v/>
      </c>
      <c r="L227" s="21">
        <f>IF($A227="","",IF(COUNT($D227:$J227)=0,"Not checked",IF($K227=0,"All match",$K227&amp;" channel(s) off")))</f>
        <v/>
      </c>
    </row>
    <row r="228">
      <c r="A228" s="21">
        <f>IF(Products!A228="","",Products!A228)</f>
        <v/>
      </c>
      <c r="B228" s="21">
        <f>IF(Products!A228="","",Products!B228&amp;" "&amp;Products!C228)</f>
        <v/>
      </c>
      <c r="C228" s="21">
        <f>IF(Products!A228="","",Products!K228)</f>
        <v/>
      </c>
      <c r="D228" s="19" t="n"/>
      <c r="E228" s="19" t="n"/>
      <c r="F228" s="19" t="n"/>
      <c r="G228" s="19" t="n"/>
      <c r="H228" s="19" t="n"/>
      <c r="I228" s="19" t="n"/>
      <c r="J228" s="19" t="n"/>
      <c r="K228" s="21">
        <f>IF($A228="","",SUMPRODUCT(($D228:$J228&lt;&gt;"")*($D228:$J228&lt;&gt;$C228)))</f>
        <v/>
      </c>
      <c r="L228" s="21">
        <f>IF($A228="","",IF(COUNT($D228:$J228)=0,"Not checked",IF($K228=0,"All match",$K228&amp;" channel(s) off")))</f>
        <v/>
      </c>
    </row>
    <row r="229">
      <c r="A229" s="21">
        <f>IF(Products!A229="","",Products!A229)</f>
        <v/>
      </c>
      <c r="B229" s="21">
        <f>IF(Products!A229="","",Products!B229&amp;" "&amp;Products!C229)</f>
        <v/>
      </c>
      <c r="C229" s="21">
        <f>IF(Products!A229="","",Products!K229)</f>
        <v/>
      </c>
      <c r="D229" s="19" t="n"/>
      <c r="E229" s="19" t="n"/>
      <c r="F229" s="19" t="n"/>
      <c r="G229" s="19" t="n"/>
      <c r="H229" s="19" t="n"/>
      <c r="I229" s="19" t="n"/>
      <c r="J229" s="19" t="n"/>
      <c r="K229" s="21">
        <f>IF($A229="","",SUMPRODUCT(($D229:$J229&lt;&gt;"")*($D229:$J229&lt;&gt;$C229)))</f>
        <v/>
      </c>
      <c r="L229" s="21">
        <f>IF($A229="","",IF(COUNT($D229:$J229)=0,"Not checked",IF($K229=0,"All match",$K229&amp;" channel(s) off")))</f>
        <v/>
      </c>
    </row>
    <row r="230">
      <c r="A230" s="21">
        <f>IF(Products!A230="","",Products!A230)</f>
        <v/>
      </c>
      <c r="B230" s="21">
        <f>IF(Products!A230="","",Products!B230&amp;" "&amp;Products!C230)</f>
        <v/>
      </c>
      <c r="C230" s="21">
        <f>IF(Products!A230="","",Products!K230)</f>
        <v/>
      </c>
      <c r="D230" s="19" t="n"/>
      <c r="E230" s="19" t="n"/>
      <c r="F230" s="19" t="n"/>
      <c r="G230" s="19" t="n"/>
      <c r="H230" s="19" t="n"/>
      <c r="I230" s="19" t="n"/>
      <c r="J230" s="19" t="n"/>
      <c r="K230" s="21">
        <f>IF($A230="","",SUMPRODUCT(($D230:$J230&lt;&gt;"")*($D230:$J230&lt;&gt;$C230)))</f>
        <v/>
      </c>
      <c r="L230" s="21">
        <f>IF($A230="","",IF(COUNT($D230:$J230)=0,"Not checked",IF($K230=0,"All match",$K230&amp;" channel(s) off")))</f>
        <v/>
      </c>
    </row>
    <row r="231">
      <c r="A231" s="21">
        <f>IF(Products!A231="","",Products!A231)</f>
        <v/>
      </c>
      <c r="B231" s="21">
        <f>IF(Products!A231="","",Products!B231&amp;" "&amp;Products!C231)</f>
        <v/>
      </c>
      <c r="C231" s="21">
        <f>IF(Products!A231="","",Products!K231)</f>
        <v/>
      </c>
      <c r="D231" s="19" t="n"/>
      <c r="E231" s="19" t="n"/>
      <c r="F231" s="19" t="n"/>
      <c r="G231" s="19" t="n"/>
      <c r="H231" s="19" t="n"/>
      <c r="I231" s="19" t="n"/>
      <c r="J231" s="19" t="n"/>
      <c r="K231" s="21">
        <f>IF($A231="","",SUMPRODUCT(($D231:$J231&lt;&gt;"")*($D231:$J231&lt;&gt;$C231)))</f>
        <v/>
      </c>
      <c r="L231" s="21">
        <f>IF($A231="","",IF(COUNT($D231:$J231)=0,"Not checked",IF($K231=0,"All match",$K231&amp;" channel(s) off")))</f>
        <v/>
      </c>
    </row>
    <row r="232">
      <c r="A232" s="21">
        <f>IF(Products!A232="","",Products!A232)</f>
        <v/>
      </c>
      <c r="B232" s="21">
        <f>IF(Products!A232="","",Products!B232&amp;" "&amp;Products!C232)</f>
        <v/>
      </c>
      <c r="C232" s="21">
        <f>IF(Products!A232="","",Products!K232)</f>
        <v/>
      </c>
      <c r="D232" s="19" t="n"/>
      <c r="E232" s="19" t="n"/>
      <c r="F232" s="19" t="n"/>
      <c r="G232" s="19" t="n"/>
      <c r="H232" s="19" t="n"/>
      <c r="I232" s="19" t="n"/>
      <c r="J232" s="19" t="n"/>
      <c r="K232" s="21">
        <f>IF($A232="","",SUMPRODUCT(($D232:$J232&lt;&gt;"")*($D232:$J232&lt;&gt;$C232)))</f>
        <v/>
      </c>
      <c r="L232" s="21">
        <f>IF($A232="","",IF(COUNT($D232:$J232)=0,"Not checked",IF($K232=0,"All match",$K232&amp;" channel(s) off")))</f>
        <v/>
      </c>
    </row>
    <row r="233">
      <c r="A233" s="21">
        <f>IF(Products!A233="","",Products!A233)</f>
        <v/>
      </c>
      <c r="B233" s="21">
        <f>IF(Products!A233="","",Products!B233&amp;" "&amp;Products!C233)</f>
        <v/>
      </c>
      <c r="C233" s="21">
        <f>IF(Products!A233="","",Products!K233)</f>
        <v/>
      </c>
      <c r="D233" s="19" t="n"/>
      <c r="E233" s="19" t="n"/>
      <c r="F233" s="19" t="n"/>
      <c r="G233" s="19" t="n"/>
      <c r="H233" s="19" t="n"/>
      <c r="I233" s="19" t="n"/>
      <c r="J233" s="19" t="n"/>
      <c r="K233" s="21">
        <f>IF($A233="","",SUMPRODUCT(($D233:$J233&lt;&gt;"")*($D233:$J233&lt;&gt;$C233)))</f>
        <v/>
      </c>
      <c r="L233" s="21">
        <f>IF($A233="","",IF(COUNT($D233:$J233)=0,"Not checked",IF($K233=0,"All match",$K233&amp;" channel(s) off")))</f>
        <v/>
      </c>
    </row>
    <row r="234">
      <c r="A234" s="21">
        <f>IF(Products!A234="","",Products!A234)</f>
        <v/>
      </c>
      <c r="B234" s="21">
        <f>IF(Products!A234="","",Products!B234&amp;" "&amp;Products!C234)</f>
        <v/>
      </c>
      <c r="C234" s="21">
        <f>IF(Products!A234="","",Products!K234)</f>
        <v/>
      </c>
      <c r="D234" s="19" t="n"/>
      <c r="E234" s="19" t="n"/>
      <c r="F234" s="19" t="n"/>
      <c r="G234" s="19" t="n"/>
      <c r="H234" s="19" t="n"/>
      <c r="I234" s="19" t="n"/>
      <c r="J234" s="19" t="n"/>
      <c r="K234" s="21">
        <f>IF($A234="","",SUMPRODUCT(($D234:$J234&lt;&gt;"")*($D234:$J234&lt;&gt;$C234)))</f>
        <v/>
      </c>
      <c r="L234" s="21">
        <f>IF($A234="","",IF(COUNT($D234:$J234)=0,"Not checked",IF($K234=0,"All match",$K234&amp;" channel(s) off")))</f>
        <v/>
      </c>
    </row>
    <row r="235">
      <c r="A235" s="21">
        <f>IF(Products!A235="","",Products!A235)</f>
        <v/>
      </c>
      <c r="B235" s="21">
        <f>IF(Products!A235="","",Products!B235&amp;" "&amp;Products!C235)</f>
        <v/>
      </c>
      <c r="C235" s="21">
        <f>IF(Products!A235="","",Products!K235)</f>
        <v/>
      </c>
      <c r="D235" s="19" t="n"/>
      <c r="E235" s="19" t="n"/>
      <c r="F235" s="19" t="n"/>
      <c r="G235" s="19" t="n"/>
      <c r="H235" s="19" t="n"/>
      <c r="I235" s="19" t="n"/>
      <c r="J235" s="19" t="n"/>
      <c r="K235" s="21">
        <f>IF($A235="","",SUMPRODUCT(($D235:$J235&lt;&gt;"")*($D235:$J235&lt;&gt;$C235)))</f>
        <v/>
      </c>
      <c r="L235" s="21">
        <f>IF($A235="","",IF(COUNT($D235:$J235)=0,"Not checked",IF($K235=0,"All match",$K235&amp;" channel(s) off")))</f>
        <v/>
      </c>
    </row>
    <row r="236">
      <c r="A236" s="21">
        <f>IF(Products!A236="","",Products!A236)</f>
        <v/>
      </c>
      <c r="B236" s="21">
        <f>IF(Products!A236="","",Products!B236&amp;" "&amp;Products!C236)</f>
        <v/>
      </c>
      <c r="C236" s="21">
        <f>IF(Products!A236="","",Products!K236)</f>
        <v/>
      </c>
      <c r="D236" s="19" t="n"/>
      <c r="E236" s="19" t="n"/>
      <c r="F236" s="19" t="n"/>
      <c r="G236" s="19" t="n"/>
      <c r="H236" s="19" t="n"/>
      <c r="I236" s="19" t="n"/>
      <c r="J236" s="19" t="n"/>
      <c r="K236" s="21">
        <f>IF($A236="","",SUMPRODUCT(($D236:$J236&lt;&gt;"")*($D236:$J236&lt;&gt;$C236)))</f>
        <v/>
      </c>
      <c r="L236" s="21">
        <f>IF($A236="","",IF(COUNT($D236:$J236)=0,"Not checked",IF($K236=0,"All match",$K236&amp;" channel(s) off")))</f>
        <v/>
      </c>
    </row>
    <row r="237">
      <c r="A237" s="21">
        <f>IF(Products!A237="","",Products!A237)</f>
        <v/>
      </c>
      <c r="B237" s="21">
        <f>IF(Products!A237="","",Products!B237&amp;" "&amp;Products!C237)</f>
        <v/>
      </c>
      <c r="C237" s="21">
        <f>IF(Products!A237="","",Products!K237)</f>
        <v/>
      </c>
      <c r="D237" s="19" t="n"/>
      <c r="E237" s="19" t="n"/>
      <c r="F237" s="19" t="n"/>
      <c r="G237" s="19" t="n"/>
      <c r="H237" s="19" t="n"/>
      <c r="I237" s="19" t="n"/>
      <c r="J237" s="19" t="n"/>
      <c r="K237" s="21">
        <f>IF($A237="","",SUMPRODUCT(($D237:$J237&lt;&gt;"")*($D237:$J237&lt;&gt;$C237)))</f>
        <v/>
      </c>
      <c r="L237" s="21">
        <f>IF($A237="","",IF(COUNT($D237:$J237)=0,"Not checked",IF($K237=0,"All match",$K237&amp;" channel(s) off")))</f>
        <v/>
      </c>
    </row>
    <row r="238">
      <c r="A238" s="21">
        <f>IF(Products!A238="","",Products!A238)</f>
        <v/>
      </c>
      <c r="B238" s="21">
        <f>IF(Products!A238="","",Products!B238&amp;" "&amp;Products!C238)</f>
        <v/>
      </c>
      <c r="C238" s="21">
        <f>IF(Products!A238="","",Products!K238)</f>
        <v/>
      </c>
      <c r="D238" s="19" t="n"/>
      <c r="E238" s="19" t="n"/>
      <c r="F238" s="19" t="n"/>
      <c r="G238" s="19" t="n"/>
      <c r="H238" s="19" t="n"/>
      <c r="I238" s="19" t="n"/>
      <c r="J238" s="19" t="n"/>
      <c r="K238" s="21">
        <f>IF($A238="","",SUMPRODUCT(($D238:$J238&lt;&gt;"")*($D238:$J238&lt;&gt;$C238)))</f>
        <v/>
      </c>
      <c r="L238" s="21">
        <f>IF($A238="","",IF(COUNT($D238:$J238)=0,"Not checked",IF($K238=0,"All match",$K238&amp;" channel(s) off")))</f>
        <v/>
      </c>
    </row>
    <row r="239">
      <c r="A239" s="21">
        <f>IF(Products!A239="","",Products!A239)</f>
        <v/>
      </c>
      <c r="B239" s="21">
        <f>IF(Products!A239="","",Products!B239&amp;" "&amp;Products!C239)</f>
        <v/>
      </c>
      <c r="C239" s="21">
        <f>IF(Products!A239="","",Products!K239)</f>
        <v/>
      </c>
      <c r="D239" s="19" t="n"/>
      <c r="E239" s="19" t="n"/>
      <c r="F239" s="19" t="n"/>
      <c r="G239" s="19" t="n"/>
      <c r="H239" s="19" t="n"/>
      <c r="I239" s="19" t="n"/>
      <c r="J239" s="19" t="n"/>
      <c r="K239" s="21">
        <f>IF($A239="","",SUMPRODUCT(($D239:$J239&lt;&gt;"")*($D239:$J239&lt;&gt;$C239)))</f>
        <v/>
      </c>
      <c r="L239" s="21">
        <f>IF($A239="","",IF(COUNT($D239:$J239)=0,"Not checked",IF($K239=0,"All match",$K239&amp;" channel(s) off")))</f>
        <v/>
      </c>
    </row>
    <row r="240">
      <c r="A240" s="21">
        <f>IF(Products!A240="","",Products!A240)</f>
        <v/>
      </c>
      <c r="B240" s="21">
        <f>IF(Products!A240="","",Products!B240&amp;" "&amp;Products!C240)</f>
        <v/>
      </c>
      <c r="C240" s="21">
        <f>IF(Products!A240="","",Products!K240)</f>
        <v/>
      </c>
      <c r="D240" s="19" t="n"/>
      <c r="E240" s="19" t="n"/>
      <c r="F240" s="19" t="n"/>
      <c r="G240" s="19" t="n"/>
      <c r="H240" s="19" t="n"/>
      <c r="I240" s="19" t="n"/>
      <c r="J240" s="19" t="n"/>
      <c r="K240" s="21">
        <f>IF($A240="","",SUMPRODUCT(($D240:$J240&lt;&gt;"")*($D240:$J240&lt;&gt;$C240)))</f>
        <v/>
      </c>
      <c r="L240" s="21">
        <f>IF($A240="","",IF(COUNT($D240:$J240)=0,"Not checked",IF($K240=0,"All match",$K240&amp;" channel(s) off")))</f>
        <v/>
      </c>
    </row>
    <row r="241">
      <c r="A241" s="21">
        <f>IF(Products!A241="","",Products!A241)</f>
        <v/>
      </c>
      <c r="B241" s="21">
        <f>IF(Products!A241="","",Products!B241&amp;" "&amp;Products!C241)</f>
        <v/>
      </c>
      <c r="C241" s="21">
        <f>IF(Products!A241="","",Products!K241)</f>
        <v/>
      </c>
      <c r="D241" s="19" t="n"/>
      <c r="E241" s="19" t="n"/>
      <c r="F241" s="19" t="n"/>
      <c r="G241" s="19" t="n"/>
      <c r="H241" s="19" t="n"/>
      <c r="I241" s="19" t="n"/>
      <c r="J241" s="19" t="n"/>
      <c r="K241" s="21">
        <f>IF($A241="","",SUMPRODUCT(($D241:$J241&lt;&gt;"")*($D241:$J241&lt;&gt;$C241)))</f>
        <v/>
      </c>
      <c r="L241" s="21">
        <f>IF($A241="","",IF(COUNT($D241:$J241)=0,"Not checked",IF($K241=0,"All match",$K241&amp;" channel(s) off")))</f>
        <v/>
      </c>
    </row>
    <row r="242">
      <c r="A242" s="21">
        <f>IF(Products!A242="","",Products!A242)</f>
        <v/>
      </c>
      <c r="B242" s="21">
        <f>IF(Products!A242="","",Products!B242&amp;" "&amp;Products!C242)</f>
        <v/>
      </c>
      <c r="C242" s="21">
        <f>IF(Products!A242="","",Products!K242)</f>
        <v/>
      </c>
      <c r="D242" s="19" t="n"/>
      <c r="E242" s="19" t="n"/>
      <c r="F242" s="19" t="n"/>
      <c r="G242" s="19" t="n"/>
      <c r="H242" s="19" t="n"/>
      <c r="I242" s="19" t="n"/>
      <c r="J242" s="19" t="n"/>
      <c r="K242" s="21">
        <f>IF($A242="","",SUMPRODUCT(($D242:$J242&lt;&gt;"")*($D242:$J242&lt;&gt;$C242)))</f>
        <v/>
      </c>
      <c r="L242" s="21">
        <f>IF($A242="","",IF(COUNT($D242:$J242)=0,"Not checked",IF($K242=0,"All match",$K242&amp;" channel(s) off")))</f>
        <v/>
      </c>
    </row>
    <row r="243">
      <c r="A243" s="21">
        <f>IF(Products!A243="","",Products!A243)</f>
        <v/>
      </c>
      <c r="B243" s="21">
        <f>IF(Products!A243="","",Products!B243&amp;" "&amp;Products!C243)</f>
        <v/>
      </c>
      <c r="C243" s="21">
        <f>IF(Products!A243="","",Products!K243)</f>
        <v/>
      </c>
      <c r="D243" s="19" t="n"/>
      <c r="E243" s="19" t="n"/>
      <c r="F243" s="19" t="n"/>
      <c r="G243" s="19" t="n"/>
      <c r="H243" s="19" t="n"/>
      <c r="I243" s="19" t="n"/>
      <c r="J243" s="19" t="n"/>
      <c r="K243" s="21">
        <f>IF($A243="","",SUMPRODUCT(($D243:$J243&lt;&gt;"")*($D243:$J243&lt;&gt;$C243)))</f>
        <v/>
      </c>
      <c r="L243" s="21">
        <f>IF($A243="","",IF(COUNT($D243:$J243)=0,"Not checked",IF($K243=0,"All match",$K243&amp;" channel(s) off")))</f>
        <v/>
      </c>
    </row>
    <row r="244">
      <c r="A244" s="21">
        <f>IF(Products!A244="","",Products!A244)</f>
        <v/>
      </c>
      <c r="B244" s="21">
        <f>IF(Products!A244="","",Products!B244&amp;" "&amp;Products!C244)</f>
        <v/>
      </c>
      <c r="C244" s="21">
        <f>IF(Products!A244="","",Products!K244)</f>
        <v/>
      </c>
      <c r="D244" s="19" t="n"/>
      <c r="E244" s="19" t="n"/>
      <c r="F244" s="19" t="n"/>
      <c r="G244" s="19" t="n"/>
      <c r="H244" s="19" t="n"/>
      <c r="I244" s="19" t="n"/>
      <c r="J244" s="19" t="n"/>
      <c r="K244" s="21">
        <f>IF($A244="","",SUMPRODUCT(($D244:$J244&lt;&gt;"")*($D244:$J244&lt;&gt;$C244)))</f>
        <v/>
      </c>
      <c r="L244" s="21">
        <f>IF($A244="","",IF(COUNT($D244:$J244)=0,"Not checked",IF($K244=0,"All match",$K244&amp;" channel(s) off")))</f>
        <v/>
      </c>
    </row>
    <row r="245">
      <c r="A245" s="21">
        <f>IF(Products!A245="","",Products!A245)</f>
        <v/>
      </c>
      <c r="B245" s="21">
        <f>IF(Products!A245="","",Products!B245&amp;" "&amp;Products!C245)</f>
        <v/>
      </c>
      <c r="C245" s="21">
        <f>IF(Products!A245="","",Products!K245)</f>
        <v/>
      </c>
      <c r="D245" s="19" t="n"/>
      <c r="E245" s="19" t="n"/>
      <c r="F245" s="19" t="n"/>
      <c r="G245" s="19" t="n"/>
      <c r="H245" s="19" t="n"/>
      <c r="I245" s="19" t="n"/>
      <c r="J245" s="19" t="n"/>
      <c r="K245" s="21">
        <f>IF($A245="","",SUMPRODUCT(($D245:$J245&lt;&gt;"")*($D245:$J245&lt;&gt;$C245)))</f>
        <v/>
      </c>
      <c r="L245" s="21">
        <f>IF($A245="","",IF(COUNT($D245:$J245)=0,"Not checked",IF($K245=0,"All match",$K245&amp;" channel(s) off")))</f>
        <v/>
      </c>
    </row>
    <row r="246">
      <c r="A246" s="21">
        <f>IF(Products!A246="","",Products!A246)</f>
        <v/>
      </c>
      <c r="B246" s="21">
        <f>IF(Products!A246="","",Products!B246&amp;" "&amp;Products!C246)</f>
        <v/>
      </c>
      <c r="C246" s="21">
        <f>IF(Products!A246="","",Products!K246)</f>
        <v/>
      </c>
      <c r="D246" s="19" t="n"/>
      <c r="E246" s="19" t="n"/>
      <c r="F246" s="19" t="n"/>
      <c r="G246" s="19" t="n"/>
      <c r="H246" s="19" t="n"/>
      <c r="I246" s="19" t="n"/>
      <c r="J246" s="19" t="n"/>
      <c r="K246" s="21">
        <f>IF($A246="","",SUMPRODUCT(($D246:$J246&lt;&gt;"")*($D246:$J246&lt;&gt;$C246)))</f>
        <v/>
      </c>
      <c r="L246" s="21">
        <f>IF($A246="","",IF(COUNT($D246:$J246)=0,"Not checked",IF($K246=0,"All match",$K246&amp;" channel(s) off")))</f>
        <v/>
      </c>
    </row>
    <row r="247">
      <c r="A247" s="21">
        <f>IF(Products!A247="","",Products!A247)</f>
        <v/>
      </c>
      <c r="B247" s="21">
        <f>IF(Products!A247="","",Products!B247&amp;" "&amp;Products!C247)</f>
        <v/>
      </c>
      <c r="C247" s="21">
        <f>IF(Products!A247="","",Products!K247)</f>
        <v/>
      </c>
      <c r="D247" s="19" t="n"/>
      <c r="E247" s="19" t="n"/>
      <c r="F247" s="19" t="n"/>
      <c r="G247" s="19" t="n"/>
      <c r="H247" s="19" t="n"/>
      <c r="I247" s="19" t="n"/>
      <c r="J247" s="19" t="n"/>
      <c r="K247" s="21">
        <f>IF($A247="","",SUMPRODUCT(($D247:$J247&lt;&gt;"")*($D247:$J247&lt;&gt;$C247)))</f>
        <v/>
      </c>
      <c r="L247" s="21">
        <f>IF($A247="","",IF(COUNT($D247:$J247)=0,"Not checked",IF($K247=0,"All match",$K247&amp;" channel(s) off")))</f>
        <v/>
      </c>
    </row>
    <row r="248">
      <c r="A248" s="21">
        <f>IF(Products!A248="","",Products!A248)</f>
        <v/>
      </c>
      <c r="B248" s="21">
        <f>IF(Products!A248="","",Products!B248&amp;" "&amp;Products!C248)</f>
        <v/>
      </c>
      <c r="C248" s="21">
        <f>IF(Products!A248="","",Products!K248)</f>
        <v/>
      </c>
      <c r="D248" s="19" t="n"/>
      <c r="E248" s="19" t="n"/>
      <c r="F248" s="19" t="n"/>
      <c r="G248" s="19" t="n"/>
      <c r="H248" s="19" t="n"/>
      <c r="I248" s="19" t="n"/>
      <c r="J248" s="19" t="n"/>
      <c r="K248" s="21">
        <f>IF($A248="","",SUMPRODUCT(($D248:$J248&lt;&gt;"")*($D248:$J248&lt;&gt;$C248)))</f>
        <v/>
      </c>
      <c r="L248" s="21">
        <f>IF($A248="","",IF(COUNT($D248:$J248)=0,"Not checked",IF($K248=0,"All match",$K248&amp;" channel(s) off")))</f>
        <v/>
      </c>
    </row>
    <row r="249">
      <c r="A249" s="21">
        <f>IF(Products!A249="","",Products!A249)</f>
        <v/>
      </c>
      <c r="B249" s="21">
        <f>IF(Products!A249="","",Products!B249&amp;" "&amp;Products!C249)</f>
        <v/>
      </c>
      <c r="C249" s="21">
        <f>IF(Products!A249="","",Products!K249)</f>
        <v/>
      </c>
      <c r="D249" s="19" t="n"/>
      <c r="E249" s="19" t="n"/>
      <c r="F249" s="19" t="n"/>
      <c r="G249" s="19" t="n"/>
      <c r="H249" s="19" t="n"/>
      <c r="I249" s="19" t="n"/>
      <c r="J249" s="19" t="n"/>
      <c r="K249" s="21">
        <f>IF($A249="","",SUMPRODUCT(($D249:$J249&lt;&gt;"")*($D249:$J249&lt;&gt;$C249)))</f>
        <v/>
      </c>
      <c r="L249" s="21">
        <f>IF($A249="","",IF(COUNT($D249:$J249)=0,"Not checked",IF($K249=0,"All match",$K249&amp;" channel(s) off")))</f>
        <v/>
      </c>
    </row>
    <row r="250">
      <c r="A250" s="21">
        <f>IF(Products!A250="","",Products!A250)</f>
        <v/>
      </c>
      <c r="B250" s="21">
        <f>IF(Products!A250="","",Products!B250&amp;" "&amp;Products!C250)</f>
        <v/>
      </c>
      <c r="C250" s="21">
        <f>IF(Products!A250="","",Products!K250)</f>
        <v/>
      </c>
      <c r="D250" s="19" t="n"/>
      <c r="E250" s="19" t="n"/>
      <c r="F250" s="19" t="n"/>
      <c r="G250" s="19" t="n"/>
      <c r="H250" s="19" t="n"/>
      <c r="I250" s="19" t="n"/>
      <c r="J250" s="19" t="n"/>
      <c r="K250" s="21">
        <f>IF($A250="","",SUMPRODUCT(($D250:$J250&lt;&gt;"")*($D250:$J250&lt;&gt;$C250)))</f>
        <v/>
      </c>
      <c r="L250" s="21">
        <f>IF($A250="","",IF(COUNT($D250:$J250)=0,"Not checked",IF($K250=0,"All match",$K250&amp;" channel(s) off")))</f>
        <v/>
      </c>
    </row>
    <row r="251">
      <c r="A251" s="21">
        <f>IF(Products!A251="","",Products!A251)</f>
        <v/>
      </c>
      <c r="B251" s="21">
        <f>IF(Products!A251="","",Products!B251&amp;" "&amp;Products!C251)</f>
        <v/>
      </c>
      <c r="C251" s="21">
        <f>IF(Products!A251="","",Products!K251)</f>
        <v/>
      </c>
      <c r="D251" s="19" t="n"/>
      <c r="E251" s="19" t="n"/>
      <c r="F251" s="19" t="n"/>
      <c r="G251" s="19" t="n"/>
      <c r="H251" s="19" t="n"/>
      <c r="I251" s="19" t="n"/>
      <c r="J251" s="19" t="n"/>
      <c r="K251" s="21">
        <f>IF($A251="","",SUMPRODUCT(($D251:$J251&lt;&gt;"")*($D251:$J251&lt;&gt;$C251)))</f>
        <v/>
      </c>
      <c r="L251" s="21">
        <f>IF($A251="","",IF(COUNT($D251:$J251)=0,"Not checked",IF($K251=0,"All match",$K251&amp;" channel(s) off")))</f>
        <v/>
      </c>
    </row>
    <row r="252">
      <c r="A252" s="21">
        <f>IF(Products!A252="","",Products!A252)</f>
        <v/>
      </c>
      <c r="B252" s="21">
        <f>IF(Products!A252="","",Products!B252&amp;" "&amp;Products!C252)</f>
        <v/>
      </c>
      <c r="C252" s="21">
        <f>IF(Products!A252="","",Products!K252)</f>
        <v/>
      </c>
      <c r="D252" s="19" t="n"/>
      <c r="E252" s="19" t="n"/>
      <c r="F252" s="19" t="n"/>
      <c r="G252" s="19" t="n"/>
      <c r="H252" s="19" t="n"/>
      <c r="I252" s="19" t="n"/>
      <c r="J252" s="19" t="n"/>
      <c r="K252" s="21">
        <f>IF($A252="","",SUMPRODUCT(($D252:$J252&lt;&gt;"")*($D252:$J252&lt;&gt;$C252)))</f>
        <v/>
      </c>
      <c r="L252" s="21">
        <f>IF($A252="","",IF(COUNT($D252:$J252)=0,"Not checked",IF($K252=0,"All match",$K252&amp;" channel(s) off")))</f>
        <v/>
      </c>
    </row>
    <row r="253">
      <c r="A253" s="21">
        <f>IF(Products!A253="","",Products!A253)</f>
        <v/>
      </c>
      <c r="B253" s="21">
        <f>IF(Products!A253="","",Products!B253&amp;" "&amp;Products!C253)</f>
        <v/>
      </c>
      <c r="C253" s="21">
        <f>IF(Products!A253="","",Products!K253)</f>
        <v/>
      </c>
      <c r="D253" s="19" t="n"/>
      <c r="E253" s="19" t="n"/>
      <c r="F253" s="19" t="n"/>
      <c r="G253" s="19" t="n"/>
      <c r="H253" s="19" t="n"/>
      <c r="I253" s="19" t="n"/>
      <c r="J253" s="19" t="n"/>
      <c r="K253" s="21">
        <f>IF($A253="","",SUMPRODUCT(($D253:$J253&lt;&gt;"")*($D253:$J253&lt;&gt;$C253)))</f>
        <v/>
      </c>
      <c r="L253" s="21">
        <f>IF($A253="","",IF(COUNT($D253:$J253)=0,"Not checked",IF($K253=0,"All match",$K253&amp;" channel(s) off")))</f>
        <v/>
      </c>
    </row>
    <row r="254">
      <c r="A254" s="21">
        <f>IF(Products!A254="","",Products!A254)</f>
        <v/>
      </c>
      <c r="B254" s="21">
        <f>IF(Products!A254="","",Products!B254&amp;" "&amp;Products!C254)</f>
        <v/>
      </c>
      <c r="C254" s="21">
        <f>IF(Products!A254="","",Products!K254)</f>
        <v/>
      </c>
      <c r="D254" s="19" t="n"/>
      <c r="E254" s="19" t="n"/>
      <c r="F254" s="19" t="n"/>
      <c r="G254" s="19" t="n"/>
      <c r="H254" s="19" t="n"/>
      <c r="I254" s="19" t="n"/>
      <c r="J254" s="19" t="n"/>
      <c r="K254" s="21">
        <f>IF($A254="","",SUMPRODUCT(($D254:$J254&lt;&gt;"")*($D254:$J254&lt;&gt;$C254)))</f>
        <v/>
      </c>
      <c r="L254" s="21">
        <f>IF($A254="","",IF(COUNT($D254:$J254)=0,"Not checked",IF($K254=0,"All match",$K254&amp;" channel(s) off")))</f>
        <v/>
      </c>
    </row>
    <row r="255">
      <c r="A255" s="21">
        <f>IF(Products!A255="","",Products!A255)</f>
        <v/>
      </c>
      <c r="B255" s="21">
        <f>IF(Products!A255="","",Products!B255&amp;" "&amp;Products!C255)</f>
        <v/>
      </c>
      <c r="C255" s="21">
        <f>IF(Products!A255="","",Products!K255)</f>
        <v/>
      </c>
      <c r="D255" s="19" t="n"/>
      <c r="E255" s="19" t="n"/>
      <c r="F255" s="19" t="n"/>
      <c r="G255" s="19" t="n"/>
      <c r="H255" s="19" t="n"/>
      <c r="I255" s="19" t="n"/>
      <c r="J255" s="19" t="n"/>
      <c r="K255" s="21">
        <f>IF($A255="","",SUMPRODUCT(($D255:$J255&lt;&gt;"")*($D255:$J255&lt;&gt;$C255)))</f>
        <v/>
      </c>
      <c r="L255" s="21">
        <f>IF($A255="","",IF(COUNT($D255:$J255)=0,"Not checked",IF($K255=0,"All match",$K255&amp;" channel(s) off")))</f>
        <v/>
      </c>
    </row>
    <row r="256">
      <c r="A256" s="21">
        <f>IF(Products!A256="","",Products!A256)</f>
        <v/>
      </c>
      <c r="B256" s="21">
        <f>IF(Products!A256="","",Products!B256&amp;" "&amp;Products!C256)</f>
        <v/>
      </c>
      <c r="C256" s="21">
        <f>IF(Products!A256="","",Products!K256)</f>
        <v/>
      </c>
      <c r="D256" s="19" t="n"/>
      <c r="E256" s="19" t="n"/>
      <c r="F256" s="19" t="n"/>
      <c r="G256" s="19" t="n"/>
      <c r="H256" s="19" t="n"/>
      <c r="I256" s="19" t="n"/>
      <c r="J256" s="19" t="n"/>
      <c r="K256" s="21">
        <f>IF($A256="","",SUMPRODUCT(($D256:$J256&lt;&gt;"")*($D256:$J256&lt;&gt;$C256)))</f>
        <v/>
      </c>
      <c r="L256" s="21">
        <f>IF($A256="","",IF(COUNT($D256:$J256)=0,"Not checked",IF($K256=0,"All match",$K256&amp;" channel(s) off")))</f>
        <v/>
      </c>
    </row>
    <row r="257">
      <c r="A257" s="21">
        <f>IF(Products!A257="","",Products!A257)</f>
        <v/>
      </c>
      <c r="B257" s="21">
        <f>IF(Products!A257="","",Products!B257&amp;" "&amp;Products!C257)</f>
        <v/>
      </c>
      <c r="C257" s="21">
        <f>IF(Products!A257="","",Products!K257)</f>
        <v/>
      </c>
      <c r="D257" s="19" t="n"/>
      <c r="E257" s="19" t="n"/>
      <c r="F257" s="19" t="n"/>
      <c r="G257" s="19" t="n"/>
      <c r="H257" s="19" t="n"/>
      <c r="I257" s="19" t="n"/>
      <c r="J257" s="19" t="n"/>
      <c r="K257" s="21">
        <f>IF($A257="","",SUMPRODUCT(($D257:$J257&lt;&gt;"")*($D257:$J257&lt;&gt;$C257)))</f>
        <v/>
      </c>
      <c r="L257" s="21">
        <f>IF($A257="","",IF(COUNT($D257:$J257)=0,"Not checked",IF($K257=0,"All match",$K257&amp;" channel(s) off")))</f>
        <v/>
      </c>
    </row>
    <row r="258">
      <c r="A258" s="21">
        <f>IF(Products!A258="","",Products!A258)</f>
        <v/>
      </c>
      <c r="B258" s="21">
        <f>IF(Products!A258="","",Products!B258&amp;" "&amp;Products!C258)</f>
        <v/>
      </c>
      <c r="C258" s="21">
        <f>IF(Products!A258="","",Products!K258)</f>
        <v/>
      </c>
      <c r="D258" s="19" t="n"/>
      <c r="E258" s="19" t="n"/>
      <c r="F258" s="19" t="n"/>
      <c r="G258" s="19" t="n"/>
      <c r="H258" s="19" t="n"/>
      <c r="I258" s="19" t="n"/>
      <c r="J258" s="19" t="n"/>
      <c r="K258" s="21">
        <f>IF($A258="","",SUMPRODUCT(($D258:$J258&lt;&gt;"")*($D258:$J258&lt;&gt;$C258)))</f>
        <v/>
      </c>
      <c r="L258" s="21">
        <f>IF($A258="","",IF(COUNT($D258:$J258)=0,"Not checked",IF($K258=0,"All match",$K258&amp;" channel(s) off")))</f>
        <v/>
      </c>
    </row>
    <row r="259">
      <c r="A259" s="21">
        <f>IF(Products!A259="","",Products!A259)</f>
        <v/>
      </c>
      <c r="B259" s="21">
        <f>IF(Products!A259="","",Products!B259&amp;" "&amp;Products!C259)</f>
        <v/>
      </c>
      <c r="C259" s="21">
        <f>IF(Products!A259="","",Products!K259)</f>
        <v/>
      </c>
      <c r="D259" s="19" t="n"/>
      <c r="E259" s="19" t="n"/>
      <c r="F259" s="19" t="n"/>
      <c r="G259" s="19" t="n"/>
      <c r="H259" s="19" t="n"/>
      <c r="I259" s="19" t="n"/>
      <c r="J259" s="19" t="n"/>
      <c r="K259" s="21">
        <f>IF($A259="","",SUMPRODUCT(($D259:$J259&lt;&gt;"")*($D259:$J259&lt;&gt;$C259)))</f>
        <v/>
      </c>
      <c r="L259" s="21">
        <f>IF($A259="","",IF(COUNT($D259:$J259)=0,"Not checked",IF($K259=0,"All match",$K259&amp;" channel(s) off")))</f>
        <v/>
      </c>
    </row>
    <row r="260">
      <c r="A260" s="21">
        <f>IF(Products!A260="","",Products!A260)</f>
        <v/>
      </c>
      <c r="B260" s="21">
        <f>IF(Products!A260="","",Products!B260&amp;" "&amp;Products!C260)</f>
        <v/>
      </c>
      <c r="C260" s="21">
        <f>IF(Products!A260="","",Products!K260)</f>
        <v/>
      </c>
      <c r="D260" s="19" t="n"/>
      <c r="E260" s="19" t="n"/>
      <c r="F260" s="19" t="n"/>
      <c r="G260" s="19" t="n"/>
      <c r="H260" s="19" t="n"/>
      <c r="I260" s="19" t="n"/>
      <c r="J260" s="19" t="n"/>
      <c r="K260" s="21">
        <f>IF($A260="","",SUMPRODUCT(($D260:$J260&lt;&gt;"")*($D260:$J260&lt;&gt;$C260)))</f>
        <v/>
      </c>
      <c r="L260" s="21">
        <f>IF($A260="","",IF(COUNT($D260:$J260)=0,"Not checked",IF($K260=0,"All match",$K260&amp;" channel(s) off")))</f>
        <v/>
      </c>
    </row>
    <row r="261">
      <c r="A261" s="21">
        <f>IF(Products!A261="","",Products!A261)</f>
        <v/>
      </c>
      <c r="B261" s="21">
        <f>IF(Products!A261="","",Products!B261&amp;" "&amp;Products!C261)</f>
        <v/>
      </c>
      <c r="C261" s="21">
        <f>IF(Products!A261="","",Products!K261)</f>
        <v/>
      </c>
      <c r="D261" s="19" t="n"/>
      <c r="E261" s="19" t="n"/>
      <c r="F261" s="19" t="n"/>
      <c r="G261" s="19" t="n"/>
      <c r="H261" s="19" t="n"/>
      <c r="I261" s="19" t="n"/>
      <c r="J261" s="19" t="n"/>
      <c r="K261" s="21">
        <f>IF($A261="","",SUMPRODUCT(($D261:$J261&lt;&gt;"")*($D261:$J261&lt;&gt;$C261)))</f>
        <v/>
      </c>
      <c r="L261" s="21">
        <f>IF($A261="","",IF(COUNT($D261:$J261)=0,"Not checked",IF($K261=0,"All match",$K261&amp;" channel(s) off")))</f>
        <v/>
      </c>
    </row>
    <row r="262">
      <c r="A262" s="21">
        <f>IF(Products!A262="","",Products!A262)</f>
        <v/>
      </c>
      <c r="B262" s="21">
        <f>IF(Products!A262="","",Products!B262&amp;" "&amp;Products!C262)</f>
        <v/>
      </c>
      <c r="C262" s="21">
        <f>IF(Products!A262="","",Products!K262)</f>
        <v/>
      </c>
      <c r="D262" s="19" t="n"/>
      <c r="E262" s="19" t="n"/>
      <c r="F262" s="19" t="n"/>
      <c r="G262" s="19" t="n"/>
      <c r="H262" s="19" t="n"/>
      <c r="I262" s="19" t="n"/>
      <c r="J262" s="19" t="n"/>
      <c r="K262" s="21">
        <f>IF($A262="","",SUMPRODUCT(($D262:$J262&lt;&gt;"")*($D262:$J262&lt;&gt;$C262)))</f>
        <v/>
      </c>
      <c r="L262" s="21">
        <f>IF($A262="","",IF(COUNT($D262:$J262)=0,"Not checked",IF($K262=0,"All match",$K262&amp;" channel(s) off")))</f>
        <v/>
      </c>
    </row>
    <row r="263">
      <c r="A263" s="21">
        <f>IF(Products!A263="","",Products!A263)</f>
        <v/>
      </c>
      <c r="B263" s="21">
        <f>IF(Products!A263="","",Products!B263&amp;" "&amp;Products!C263)</f>
        <v/>
      </c>
      <c r="C263" s="21">
        <f>IF(Products!A263="","",Products!K263)</f>
        <v/>
      </c>
      <c r="D263" s="19" t="n"/>
      <c r="E263" s="19" t="n"/>
      <c r="F263" s="19" t="n"/>
      <c r="G263" s="19" t="n"/>
      <c r="H263" s="19" t="n"/>
      <c r="I263" s="19" t="n"/>
      <c r="J263" s="19" t="n"/>
      <c r="K263" s="21">
        <f>IF($A263="","",SUMPRODUCT(($D263:$J263&lt;&gt;"")*($D263:$J263&lt;&gt;$C263)))</f>
        <v/>
      </c>
      <c r="L263" s="21">
        <f>IF($A263="","",IF(COUNT($D263:$J263)=0,"Not checked",IF($K263=0,"All match",$K263&amp;" channel(s) off")))</f>
        <v/>
      </c>
    </row>
    <row r="264">
      <c r="A264" s="21">
        <f>IF(Products!A264="","",Products!A264)</f>
        <v/>
      </c>
      <c r="B264" s="21">
        <f>IF(Products!A264="","",Products!B264&amp;" "&amp;Products!C264)</f>
        <v/>
      </c>
      <c r="C264" s="21">
        <f>IF(Products!A264="","",Products!K264)</f>
        <v/>
      </c>
      <c r="D264" s="19" t="n"/>
      <c r="E264" s="19" t="n"/>
      <c r="F264" s="19" t="n"/>
      <c r="G264" s="19" t="n"/>
      <c r="H264" s="19" t="n"/>
      <c r="I264" s="19" t="n"/>
      <c r="J264" s="19" t="n"/>
      <c r="K264" s="21">
        <f>IF($A264="","",SUMPRODUCT(($D264:$J264&lt;&gt;"")*($D264:$J264&lt;&gt;$C264)))</f>
        <v/>
      </c>
      <c r="L264" s="21">
        <f>IF($A264="","",IF(COUNT($D264:$J264)=0,"Not checked",IF($K264=0,"All match",$K264&amp;" channel(s) off")))</f>
        <v/>
      </c>
    </row>
    <row r="265">
      <c r="A265" s="21">
        <f>IF(Products!A265="","",Products!A265)</f>
        <v/>
      </c>
      <c r="B265" s="21">
        <f>IF(Products!A265="","",Products!B265&amp;" "&amp;Products!C265)</f>
        <v/>
      </c>
      <c r="C265" s="21">
        <f>IF(Products!A265="","",Products!K265)</f>
        <v/>
      </c>
      <c r="D265" s="19" t="n"/>
      <c r="E265" s="19" t="n"/>
      <c r="F265" s="19" t="n"/>
      <c r="G265" s="19" t="n"/>
      <c r="H265" s="19" t="n"/>
      <c r="I265" s="19" t="n"/>
      <c r="J265" s="19" t="n"/>
      <c r="K265" s="21">
        <f>IF($A265="","",SUMPRODUCT(($D265:$J265&lt;&gt;"")*($D265:$J265&lt;&gt;$C265)))</f>
        <v/>
      </c>
      <c r="L265" s="21">
        <f>IF($A265="","",IF(COUNT($D265:$J265)=0,"Not checked",IF($K265=0,"All match",$K265&amp;" channel(s) off")))</f>
        <v/>
      </c>
    </row>
    <row r="266">
      <c r="A266" s="21">
        <f>IF(Products!A266="","",Products!A266)</f>
        <v/>
      </c>
      <c r="B266" s="21">
        <f>IF(Products!A266="","",Products!B266&amp;" "&amp;Products!C266)</f>
        <v/>
      </c>
      <c r="C266" s="21">
        <f>IF(Products!A266="","",Products!K266)</f>
        <v/>
      </c>
      <c r="D266" s="19" t="n"/>
      <c r="E266" s="19" t="n"/>
      <c r="F266" s="19" t="n"/>
      <c r="G266" s="19" t="n"/>
      <c r="H266" s="19" t="n"/>
      <c r="I266" s="19" t="n"/>
      <c r="J266" s="19" t="n"/>
      <c r="K266" s="21">
        <f>IF($A266="","",SUMPRODUCT(($D266:$J266&lt;&gt;"")*($D266:$J266&lt;&gt;$C266)))</f>
        <v/>
      </c>
      <c r="L266" s="21">
        <f>IF($A266="","",IF(COUNT($D266:$J266)=0,"Not checked",IF($K266=0,"All match",$K266&amp;" channel(s) off")))</f>
        <v/>
      </c>
    </row>
    <row r="267">
      <c r="A267" s="21">
        <f>IF(Products!A267="","",Products!A267)</f>
        <v/>
      </c>
      <c r="B267" s="21">
        <f>IF(Products!A267="","",Products!B267&amp;" "&amp;Products!C267)</f>
        <v/>
      </c>
      <c r="C267" s="21">
        <f>IF(Products!A267="","",Products!K267)</f>
        <v/>
      </c>
      <c r="D267" s="19" t="n"/>
      <c r="E267" s="19" t="n"/>
      <c r="F267" s="19" t="n"/>
      <c r="G267" s="19" t="n"/>
      <c r="H267" s="19" t="n"/>
      <c r="I267" s="19" t="n"/>
      <c r="J267" s="19" t="n"/>
      <c r="K267" s="21">
        <f>IF($A267="","",SUMPRODUCT(($D267:$J267&lt;&gt;"")*($D267:$J267&lt;&gt;$C267)))</f>
        <v/>
      </c>
      <c r="L267" s="21">
        <f>IF($A267="","",IF(COUNT($D267:$J267)=0,"Not checked",IF($K267=0,"All match",$K267&amp;" channel(s) off")))</f>
        <v/>
      </c>
    </row>
    <row r="268">
      <c r="A268" s="21">
        <f>IF(Products!A268="","",Products!A268)</f>
        <v/>
      </c>
      <c r="B268" s="21">
        <f>IF(Products!A268="","",Products!B268&amp;" "&amp;Products!C268)</f>
        <v/>
      </c>
      <c r="C268" s="21">
        <f>IF(Products!A268="","",Products!K268)</f>
        <v/>
      </c>
      <c r="D268" s="19" t="n"/>
      <c r="E268" s="19" t="n"/>
      <c r="F268" s="19" t="n"/>
      <c r="G268" s="19" t="n"/>
      <c r="H268" s="19" t="n"/>
      <c r="I268" s="19" t="n"/>
      <c r="J268" s="19" t="n"/>
      <c r="K268" s="21">
        <f>IF($A268="","",SUMPRODUCT(($D268:$J268&lt;&gt;"")*($D268:$J268&lt;&gt;$C268)))</f>
        <v/>
      </c>
      <c r="L268" s="21">
        <f>IF($A268="","",IF(COUNT($D268:$J268)=0,"Not checked",IF($K268=0,"All match",$K268&amp;" channel(s) off")))</f>
        <v/>
      </c>
    </row>
    <row r="269">
      <c r="A269" s="21">
        <f>IF(Products!A269="","",Products!A269)</f>
        <v/>
      </c>
      <c r="B269" s="21">
        <f>IF(Products!A269="","",Products!B269&amp;" "&amp;Products!C269)</f>
        <v/>
      </c>
      <c r="C269" s="21">
        <f>IF(Products!A269="","",Products!K269)</f>
        <v/>
      </c>
      <c r="D269" s="19" t="n"/>
      <c r="E269" s="19" t="n"/>
      <c r="F269" s="19" t="n"/>
      <c r="G269" s="19" t="n"/>
      <c r="H269" s="19" t="n"/>
      <c r="I269" s="19" t="n"/>
      <c r="J269" s="19" t="n"/>
      <c r="K269" s="21">
        <f>IF($A269="","",SUMPRODUCT(($D269:$J269&lt;&gt;"")*($D269:$J269&lt;&gt;$C269)))</f>
        <v/>
      </c>
      <c r="L269" s="21">
        <f>IF($A269="","",IF(COUNT($D269:$J269)=0,"Not checked",IF($K269=0,"All match",$K269&amp;" channel(s) off")))</f>
        <v/>
      </c>
    </row>
    <row r="270">
      <c r="A270" s="21">
        <f>IF(Products!A270="","",Products!A270)</f>
        <v/>
      </c>
      <c r="B270" s="21">
        <f>IF(Products!A270="","",Products!B270&amp;" "&amp;Products!C270)</f>
        <v/>
      </c>
      <c r="C270" s="21">
        <f>IF(Products!A270="","",Products!K270)</f>
        <v/>
      </c>
      <c r="D270" s="19" t="n"/>
      <c r="E270" s="19" t="n"/>
      <c r="F270" s="19" t="n"/>
      <c r="G270" s="19" t="n"/>
      <c r="H270" s="19" t="n"/>
      <c r="I270" s="19" t="n"/>
      <c r="J270" s="19" t="n"/>
      <c r="K270" s="21">
        <f>IF($A270="","",SUMPRODUCT(($D270:$J270&lt;&gt;"")*($D270:$J270&lt;&gt;$C270)))</f>
        <v/>
      </c>
      <c r="L270" s="21">
        <f>IF($A270="","",IF(COUNT($D270:$J270)=0,"Not checked",IF($K270=0,"All match",$K270&amp;" channel(s) off")))</f>
        <v/>
      </c>
    </row>
    <row r="271">
      <c r="A271" s="21">
        <f>IF(Products!A271="","",Products!A271)</f>
        <v/>
      </c>
      <c r="B271" s="21">
        <f>IF(Products!A271="","",Products!B271&amp;" "&amp;Products!C271)</f>
        <v/>
      </c>
      <c r="C271" s="21">
        <f>IF(Products!A271="","",Products!K271)</f>
        <v/>
      </c>
      <c r="D271" s="19" t="n"/>
      <c r="E271" s="19" t="n"/>
      <c r="F271" s="19" t="n"/>
      <c r="G271" s="19" t="n"/>
      <c r="H271" s="19" t="n"/>
      <c r="I271" s="19" t="n"/>
      <c r="J271" s="19" t="n"/>
      <c r="K271" s="21">
        <f>IF($A271="","",SUMPRODUCT(($D271:$J271&lt;&gt;"")*($D271:$J271&lt;&gt;$C271)))</f>
        <v/>
      </c>
      <c r="L271" s="21">
        <f>IF($A271="","",IF(COUNT($D271:$J271)=0,"Not checked",IF($K271=0,"All match",$K271&amp;" channel(s) off")))</f>
        <v/>
      </c>
    </row>
    <row r="272">
      <c r="A272" s="21">
        <f>IF(Products!A272="","",Products!A272)</f>
        <v/>
      </c>
      <c r="B272" s="21">
        <f>IF(Products!A272="","",Products!B272&amp;" "&amp;Products!C272)</f>
        <v/>
      </c>
      <c r="C272" s="21">
        <f>IF(Products!A272="","",Products!K272)</f>
        <v/>
      </c>
      <c r="D272" s="19" t="n"/>
      <c r="E272" s="19" t="n"/>
      <c r="F272" s="19" t="n"/>
      <c r="G272" s="19" t="n"/>
      <c r="H272" s="19" t="n"/>
      <c r="I272" s="19" t="n"/>
      <c r="J272" s="19" t="n"/>
      <c r="K272" s="21">
        <f>IF($A272="","",SUMPRODUCT(($D272:$J272&lt;&gt;"")*($D272:$J272&lt;&gt;$C272)))</f>
        <v/>
      </c>
      <c r="L272" s="21">
        <f>IF($A272="","",IF(COUNT($D272:$J272)=0,"Not checked",IF($K272=0,"All match",$K272&amp;" channel(s) off")))</f>
        <v/>
      </c>
    </row>
    <row r="273">
      <c r="A273" s="21">
        <f>IF(Products!A273="","",Products!A273)</f>
        <v/>
      </c>
      <c r="B273" s="21">
        <f>IF(Products!A273="","",Products!B273&amp;" "&amp;Products!C273)</f>
        <v/>
      </c>
      <c r="C273" s="21">
        <f>IF(Products!A273="","",Products!K273)</f>
        <v/>
      </c>
      <c r="D273" s="19" t="n"/>
      <c r="E273" s="19" t="n"/>
      <c r="F273" s="19" t="n"/>
      <c r="G273" s="19" t="n"/>
      <c r="H273" s="19" t="n"/>
      <c r="I273" s="19" t="n"/>
      <c r="J273" s="19" t="n"/>
      <c r="K273" s="21">
        <f>IF($A273="","",SUMPRODUCT(($D273:$J273&lt;&gt;"")*($D273:$J273&lt;&gt;$C273)))</f>
        <v/>
      </c>
      <c r="L273" s="21">
        <f>IF($A273="","",IF(COUNT($D273:$J273)=0,"Not checked",IF($K273=0,"All match",$K273&amp;" channel(s) off")))</f>
        <v/>
      </c>
    </row>
    <row r="274">
      <c r="A274" s="21">
        <f>IF(Products!A274="","",Products!A274)</f>
        <v/>
      </c>
      <c r="B274" s="21">
        <f>IF(Products!A274="","",Products!B274&amp;" "&amp;Products!C274)</f>
        <v/>
      </c>
      <c r="C274" s="21">
        <f>IF(Products!A274="","",Products!K274)</f>
        <v/>
      </c>
      <c r="D274" s="19" t="n"/>
      <c r="E274" s="19" t="n"/>
      <c r="F274" s="19" t="n"/>
      <c r="G274" s="19" t="n"/>
      <c r="H274" s="19" t="n"/>
      <c r="I274" s="19" t="n"/>
      <c r="J274" s="19" t="n"/>
      <c r="K274" s="21">
        <f>IF($A274="","",SUMPRODUCT(($D274:$J274&lt;&gt;"")*($D274:$J274&lt;&gt;$C274)))</f>
        <v/>
      </c>
      <c r="L274" s="21">
        <f>IF($A274="","",IF(COUNT($D274:$J274)=0,"Not checked",IF($K274=0,"All match",$K274&amp;" channel(s) off")))</f>
        <v/>
      </c>
    </row>
    <row r="275">
      <c r="A275" s="21">
        <f>IF(Products!A275="","",Products!A275)</f>
        <v/>
      </c>
      <c r="B275" s="21">
        <f>IF(Products!A275="","",Products!B275&amp;" "&amp;Products!C275)</f>
        <v/>
      </c>
      <c r="C275" s="21">
        <f>IF(Products!A275="","",Products!K275)</f>
        <v/>
      </c>
      <c r="D275" s="19" t="n"/>
      <c r="E275" s="19" t="n"/>
      <c r="F275" s="19" t="n"/>
      <c r="G275" s="19" t="n"/>
      <c r="H275" s="19" t="n"/>
      <c r="I275" s="19" t="n"/>
      <c r="J275" s="19" t="n"/>
      <c r="K275" s="21">
        <f>IF($A275="","",SUMPRODUCT(($D275:$J275&lt;&gt;"")*($D275:$J275&lt;&gt;$C275)))</f>
        <v/>
      </c>
      <c r="L275" s="21">
        <f>IF($A275="","",IF(COUNT($D275:$J275)=0,"Not checked",IF($K275=0,"All match",$K275&amp;" channel(s) off")))</f>
        <v/>
      </c>
    </row>
    <row r="276">
      <c r="A276" s="21">
        <f>IF(Products!A276="","",Products!A276)</f>
        <v/>
      </c>
      <c r="B276" s="21">
        <f>IF(Products!A276="","",Products!B276&amp;" "&amp;Products!C276)</f>
        <v/>
      </c>
      <c r="C276" s="21">
        <f>IF(Products!A276="","",Products!K276)</f>
        <v/>
      </c>
      <c r="D276" s="19" t="n"/>
      <c r="E276" s="19" t="n"/>
      <c r="F276" s="19" t="n"/>
      <c r="G276" s="19" t="n"/>
      <c r="H276" s="19" t="n"/>
      <c r="I276" s="19" t="n"/>
      <c r="J276" s="19" t="n"/>
      <c r="K276" s="21">
        <f>IF($A276="","",SUMPRODUCT(($D276:$J276&lt;&gt;"")*($D276:$J276&lt;&gt;$C276)))</f>
        <v/>
      </c>
      <c r="L276" s="21">
        <f>IF($A276="","",IF(COUNT($D276:$J276)=0,"Not checked",IF($K276=0,"All match",$K276&amp;" channel(s) off")))</f>
        <v/>
      </c>
    </row>
    <row r="277">
      <c r="A277" s="21">
        <f>IF(Products!A277="","",Products!A277)</f>
        <v/>
      </c>
      <c r="B277" s="21">
        <f>IF(Products!A277="","",Products!B277&amp;" "&amp;Products!C277)</f>
        <v/>
      </c>
      <c r="C277" s="21">
        <f>IF(Products!A277="","",Products!K277)</f>
        <v/>
      </c>
      <c r="D277" s="19" t="n"/>
      <c r="E277" s="19" t="n"/>
      <c r="F277" s="19" t="n"/>
      <c r="G277" s="19" t="n"/>
      <c r="H277" s="19" t="n"/>
      <c r="I277" s="19" t="n"/>
      <c r="J277" s="19" t="n"/>
      <c r="K277" s="21">
        <f>IF($A277="","",SUMPRODUCT(($D277:$J277&lt;&gt;"")*($D277:$J277&lt;&gt;$C277)))</f>
        <v/>
      </c>
      <c r="L277" s="21">
        <f>IF($A277="","",IF(COUNT($D277:$J277)=0,"Not checked",IF($K277=0,"All match",$K277&amp;" channel(s) off")))</f>
        <v/>
      </c>
    </row>
    <row r="278">
      <c r="A278" s="21">
        <f>IF(Products!A278="","",Products!A278)</f>
        <v/>
      </c>
      <c r="B278" s="21">
        <f>IF(Products!A278="","",Products!B278&amp;" "&amp;Products!C278)</f>
        <v/>
      </c>
      <c r="C278" s="21">
        <f>IF(Products!A278="","",Products!K278)</f>
        <v/>
      </c>
      <c r="D278" s="19" t="n"/>
      <c r="E278" s="19" t="n"/>
      <c r="F278" s="19" t="n"/>
      <c r="G278" s="19" t="n"/>
      <c r="H278" s="19" t="n"/>
      <c r="I278" s="19" t="n"/>
      <c r="J278" s="19" t="n"/>
      <c r="K278" s="21">
        <f>IF($A278="","",SUMPRODUCT(($D278:$J278&lt;&gt;"")*($D278:$J278&lt;&gt;$C278)))</f>
        <v/>
      </c>
      <c r="L278" s="21">
        <f>IF($A278="","",IF(COUNT($D278:$J278)=0,"Not checked",IF($K278=0,"All match",$K278&amp;" channel(s) off")))</f>
        <v/>
      </c>
    </row>
    <row r="279">
      <c r="A279" s="21">
        <f>IF(Products!A279="","",Products!A279)</f>
        <v/>
      </c>
      <c r="B279" s="21">
        <f>IF(Products!A279="","",Products!B279&amp;" "&amp;Products!C279)</f>
        <v/>
      </c>
      <c r="C279" s="21">
        <f>IF(Products!A279="","",Products!K279)</f>
        <v/>
      </c>
      <c r="D279" s="19" t="n"/>
      <c r="E279" s="19" t="n"/>
      <c r="F279" s="19" t="n"/>
      <c r="G279" s="19" t="n"/>
      <c r="H279" s="19" t="n"/>
      <c r="I279" s="19" t="n"/>
      <c r="J279" s="19" t="n"/>
      <c r="K279" s="21">
        <f>IF($A279="","",SUMPRODUCT(($D279:$J279&lt;&gt;"")*($D279:$J279&lt;&gt;$C279)))</f>
        <v/>
      </c>
      <c r="L279" s="21">
        <f>IF($A279="","",IF(COUNT($D279:$J279)=0,"Not checked",IF($K279=0,"All match",$K279&amp;" channel(s) off")))</f>
        <v/>
      </c>
    </row>
    <row r="280">
      <c r="A280" s="21">
        <f>IF(Products!A280="","",Products!A280)</f>
        <v/>
      </c>
      <c r="B280" s="21">
        <f>IF(Products!A280="","",Products!B280&amp;" "&amp;Products!C280)</f>
        <v/>
      </c>
      <c r="C280" s="21">
        <f>IF(Products!A280="","",Products!K280)</f>
        <v/>
      </c>
      <c r="D280" s="19" t="n"/>
      <c r="E280" s="19" t="n"/>
      <c r="F280" s="19" t="n"/>
      <c r="G280" s="19" t="n"/>
      <c r="H280" s="19" t="n"/>
      <c r="I280" s="19" t="n"/>
      <c r="J280" s="19" t="n"/>
      <c r="K280" s="21">
        <f>IF($A280="","",SUMPRODUCT(($D280:$J280&lt;&gt;"")*($D280:$J280&lt;&gt;$C280)))</f>
        <v/>
      </c>
      <c r="L280" s="21">
        <f>IF($A280="","",IF(COUNT($D280:$J280)=0,"Not checked",IF($K280=0,"All match",$K280&amp;" channel(s) off")))</f>
        <v/>
      </c>
    </row>
    <row r="281">
      <c r="A281" s="21">
        <f>IF(Products!A281="","",Products!A281)</f>
        <v/>
      </c>
      <c r="B281" s="21">
        <f>IF(Products!A281="","",Products!B281&amp;" "&amp;Products!C281)</f>
        <v/>
      </c>
      <c r="C281" s="21">
        <f>IF(Products!A281="","",Products!K281)</f>
        <v/>
      </c>
      <c r="D281" s="19" t="n"/>
      <c r="E281" s="19" t="n"/>
      <c r="F281" s="19" t="n"/>
      <c r="G281" s="19" t="n"/>
      <c r="H281" s="19" t="n"/>
      <c r="I281" s="19" t="n"/>
      <c r="J281" s="19" t="n"/>
      <c r="K281" s="21">
        <f>IF($A281="","",SUMPRODUCT(($D281:$J281&lt;&gt;"")*($D281:$J281&lt;&gt;$C281)))</f>
        <v/>
      </c>
      <c r="L281" s="21">
        <f>IF($A281="","",IF(COUNT($D281:$J281)=0,"Not checked",IF($K281=0,"All match",$K281&amp;" channel(s) off")))</f>
        <v/>
      </c>
    </row>
    <row r="282">
      <c r="A282" s="21">
        <f>IF(Products!A282="","",Products!A282)</f>
        <v/>
      </c>
      <c r="B282" s="21">
        <f>IF(Products!A282="","",Products!B282&amp;" "&amp;Products!C282)</f>
        <v/>
      </c>
      <c r="C282" s="21">
        <f>IF(Products!A282="","",Products!K282)</f>
        <v/>
      </c>
      <c r="D282" s="19" t="n"/>
      <c r="E282" s="19" t="n"/>
      <c r="F282" s="19" t="n"/>
      <c r="G282" s="19" t="n"/>
      <c r="H282" s="19" t="n"/>
      <c r="I282" s="19" t="n"/>
      <c r="J282" s="19" t="n"/>
      <c r="K282" s="21">
        <f>IF($A282="","",SUMPRODUCT(($D282:$J282&lt;&gt;"")*($D282:$J282&lt;&gt;$C282)))</f>
        <v/>
      </c>
      <c r="L282" s="21">
        <f>IF($A282="","",IF(COUNT($D282:$J282)=0,"Not checked",IF($K282=0,"All match",$K282&amp;" channel(s) off")))</f>
        <v/>
      </c>
    </row>
    <row r="283">
      <c r="A283" s="21">
        <f>IF(Products!A283="","",Products!A283)</f>
        <v/>
      </c>
      <c r="B283" s="21">
        <f>IF(Products!A283="","",Products!B283&amp;" "&amp;Products!C283)</f>
        <v/>
      </c>
      <c r="C283" s="21">
        <f>IF(Products!A283="","",Products!K283)</f>
        <v/>
      </c>
      <c r="D283" s="19" t="n"/>
      <c r="E283" s="19" t="n"/>
      <c r="F283" s="19" t="n"/>
      <c r="G283" s="19" t="n"/>
      <c r="H283" s="19" t="n"/>
      <c r="I283" s="19" t="n"/>
      <c r="J283" s="19" t="n"/>
      <c r="K283" s="21">
        <f>IF($A283="","",SUMPRODUCT(($D283:$J283&lt;&gt;"")*($D283:$J283&lt;&gt;$C283)))</f>
        <v/>
      </c>
      <c r="L283" s="21">
        <f>IF($A283="","",IF(COUNT($D283:$J283)=0,"Not checked",IF($K283=0,"All match",$K283&amp;" channel(s) off")))</f>
        <v/>
      </c>
    </row>
    <row r="284">
      <c r="A284" s="21">
        <f>IF(Products!A284="","",Products!A284)</f>
        <v/>
      </c>
      <c r="B284" s="21">
        <f>IF(Products!A284="","",Products!B284&amp;" "&amp;Products!C284)</f>
        <v/>
      </c>
      <c r="C284" s="21">
        <f>IF(Products!A284="","",Products!K284)</f>
        <v/>
      </c>
      <c r="D284" s="19" t="n"/>
      <c r="E284" s="19" t="n"/>
      <c r="F284" s="19" t="n"/>
      <c r="G284" s="19" t="n"/>
      <c r="H284" s="19" t="n"/>
      <c r="I284" s="19" t="n"/>
      <c r="J284" s="19" t="n"/>
      <c r="K284" s="21">
        <f>IF($A284="","",SUMPRODUCT(($D284:$J284&lt;&gt;"")*($D284:$J284&lt;&gt;$C284)))</f>
        <v/>
      </c>
      <c r="L284" s="21">
        <f>IF($A284="","",IF(COUNT($D284:$J284)=0,"Not checked",IF($K284=0,"All match",$K284&amp;" channel(s) off")))</f>
        <v/>
      </c>
    </row>
    <row r="285">
      <c r="A285" s="21">
        <f>IF(Products!A285="","",Products!A285)</f>
        <v/>
      </c>
      <c r="B285" s="21">
        <f>IF(Products!A285="","",Products!B285&amp;" "&amp;Products!C285)</f>
        <v/>
      </c>
      <c r="C285" s="21">
        <f>IF(Products!A285="","",Products!K285)</f>
        <v/>
      </c>
      <c r="D285" s="19" t="n"/>
      <c r="E285" s="19" t="n"/>
      <c r="F285" s="19" t="n"/>
      <c r="G285" s="19" t="n"/>
      <c r="H285" s="19" t="n"/>
      <c r="I285" s="19" t="n"/>
      <c r="J285" s="19" t="n"/>
      <c r="K285" s="21">
        <f>IF($A285="","",SUMPRODUCT(($D285:$J285&lt;&gt;"")*($D285:$J285&lt;&gt;$C285)))</f>
        <v/>
      </c>
      <c r="L285" s="21">
        <f>IF($A285="","",IF(COUNT($D285:$J285)=0,"Not checked",IF($K285=0,"All match",$K285&amp;" channel(s) off")))</f>
        <v/>
      </c>
    </row>
    <row r="286">
      <c r="A286" s="21">
        <f>IF(Products!A286="","",Products!A286)</f>
        <v/>
      </c>
      <c r="B286" s="21">
        <f>IF(Products!A286="","",Products!B286&amp;" "&amp;Products!C286)</f>
        <v/>
      </c>
      <c r="C286" s="21">
        <f>IF(Products!A286="","",Products!K286)</f>
        <v/>
      </c>
      <c r="D286" s="19" t="n"/>
      <c r="E286" s="19" t="n"/>
      <c r="F286" s="19" t="n"/>
      <c r="G286" s="19" t="n"/>
      <c r="H286" s="19" t="n"/>
      <c r="I286" s="19" t="n"/>
      <c r="J286" s="19" t="n"/>
      <c r="K286" s="21">
        <f>IF($A286="","",SUMPRODUCT(($D286:$J286&lt;&gt;"")*($D286:$J286&lt;&gt;$C286)))</f>
        <v/>
      </c>
      <c r="L286" s="21">
        <f>IF($A286="","",IF(COUNT($D286:$J286)=0,"Not checked",IF($K286=0,"All match",$K286&amp;" channel(s) off")))</f>
        <v/>
      </c>
    </row>
    <row r="287">
      <c r="A287" s="21">
        <f>IF(Products!A287="","",Products!A287)</f>
        <v/>
      </c>
      <c r="B287" s="21">
        <f>IF(Products!A287="","",Products!B287&amp;" "&amp;Products!C287)</f>
        <v/>
      </c>
      <c r="C287" s="21">
        <f>IF(Products!A287="","",Products!K287)</f>
        <v/>
      </c>
      <c r="D287" s="19" t="n"/>
      <c r="E287" s="19" t="n"/>
      <c r="F287" s="19" t="n"/>
      <c r="G287" s="19" t="n"/>
      <c r="H287" s="19" t="n"/>
      <c r="I287" s="19" t="n"/>
      <c r="J287" s="19" t="n"/>
      <c r="K287" s="21">
        <f>IF($A287="","",SUMPRODUCT(($D287:$J287&lt;&gt;"")*($D287:$J287&lt;&gt;$C287)))</f>
        <v/>
      </c>
      <c r="L287" s="21">
        <f>IF($A287="","",IF(COUNT($D287:$J287)=0,"Not checked",IF($K287=0,"All match",$K287&amp;" channel(s) off")))</f>
        <v/>
      </c>
    </row>
    <row r="288">
      <c r="A288" s="21">
        <f>IF(Products!A288="","",Products!A288)</f>
        <v/>
      </c>
      <c r="B288" s="21">
        <f>IF(Products!A288="","",Products!B288&amp;" "&amp;Products!C288)</f>
        <v/>
      </c>
      <c r="C288" s="21">
        <f>IF(Products!A288="","",Products!K288)</f>
        <v/>
      </c>
      <c r="D288" s="19" t="n"/>
      <c r="E288" s="19" t="n"/>
      <c r="F288" s="19" t="n"/>
      <c r="G288" s="19" t="n"/>
      <c r="H288" s="19" t="n"/>
      <c r="I288" s="19" t="n"/>
      <c r="J288" s="19" t="n"/>
      <c r="K288" s="21">
        <f>IF($A288="","",SUMPRODUCT(($D288:$J288&lt;&gt;"")*($D288:$J288&lt;&gt;$C288)))</f>
        <v/>
      </c>
      <c r="L288" s="21">
        <f>IF($A288="","",IF(COUNT($D288:$J288)=0,"Not checked",IF($K288=0,"All match",$K288&amp;" channel(s) off")))</f>
        <v/>
      </c>
    </row>
    <row r="289">
      <c r="A289" s="21">
        <f>IF(Products!A289="","",Products!A289)</f>
        <v/>
      </c>
      <c r="B289" s="21">
        <f>IF(Products!A289="","",Products!B289&amp;" "&amp;Products!C289)</f>
        <v/>
      </c>
      <c r="C289" s="21">
        <f>IF(Products!A289="","",Products!K289)</f>
        <v/>
      </c>
      <c r="D289" s="19" t="n"/>
      <c r="E289" s="19" t="n"/>
      <c r="F289" s="19" t="n"/>
      <c r="G289" s="19" t="n"/>
      <c r="H289" s="19" t="n"/>
      <c r="I289" s="19" t="n"/>
      <c r="J289" s="19" t="n"/>
      <c r="K289" s="21">
        <f>IF($A289="","",SUMPRODUCT(($D289:$J289&lt;&gt;"")*($D289:$J289&lt;&gt;$C289)))</f>
        <v/>
      </c>
      <c r="L289" s="21">
        <f>IF($A289="","",IF(COUNT($D289:$J289)=0,"Not checked",IF($K289=0,"All match",$K289&amp;" channel(s) off")))</f>
        <v/>
      </c>
    </row>
    <row r="290">
      <c r="A290" s="21">
        <f>IF(Products!A290="","",Products!A290)</f>
        <v/>
      </c>
      <c r="B290" s="21">
        <f>IF(Products!A290="","",Products!B290&amp;" "&amp;Products!C290)</f>
        <v/>
      </c>
      <c r="C290" s="21">
        <f>IF(Products!A290="","",Products!K290)</f>
        <v/>
      </c>
      <c r="D290" s="19" t="n"/>
      <c r="E290" s="19" t="n"/>
      <c r="F290" s="19" t="n"/>
      <c r="G290" s="19" t="n"/>
      <c r="H290" s="19" t="n"/>
      <c r="I290" s="19" t="n"/>
      <c r="J290" s="19" t="n"/>
      <c r="K290" s="21">
        <f>IF($A290="","",SUMPRODUCT(($D290:$J290&lt;&gt;"")*($D290:$J290&lt;&gt;$C290)))</f>
        <v/>
      </c>
      <c r="L290" s="21">
        <f>IF($A290="","",IF(COUNT($D290:$J290)=0,"Not checked",IF($K290=0,"All match",$K290&amp;" channel(s) off")))</f>
        <v/>
      </c>
    </row>
    <row r="291">
      <c r="A291" s="21">
        <f>IF(Products!A291="","",Products!A291)</f>
        <v/>
      </c>
      <c r="B291" s="21">
        <f>IF(Products!A291="","",Products!B291&amp;" "&amp;Products!C291)</f>
        <v/>
      </c>
      <c r="C291" s="21">
        <f>IF(Products!A291="","",Products!K291)</f>
        <v/>
      </c>
      <c r="D291" s="19" t="n"/>
      <c r="E291" s="19" t="n"/>
      <c r="F291" s="19" t="n"/>
      <c r="G291" s="19" t="n"/>
      <c r="H291" s="19" t="n"/>
      <c r="I291" s="19" t="n"/>
      <c r="J291" s="19" t="n"/>
      <c r="K291" s="21">
        <f>IF($A291="","",SUMPRODUCT(($D291:$J291&lt;&gt;"")*($D291:$J291&lt;&gt;$C291)))</f>
        <v/>
      </c>
      <c r="L291" s="21">
        <f>IF($A291="","",IF(COUNT($D291:$J291)=0,"Not checked",IF($K291=0,"All match",$K291&amp;" channel(s) off")))</f>
        <v/>
      </c>
    </row>
    <row r="292">
      <c r="A292" s="21">
        <f>IF(Products!A292="","",Products!A292)</f>
        <v/>
      </c>
      <c r="B292" s="21">
        <f>IF(Products!A292="","",Products!B292&amp;" "&amp;Products!C292)</f>
        <v/>
      </c>
      <c r="C292" s="21">
        <f>IF(Products!A292="","",Products!K292)</f>
        <v/>
      </c>
      <c r="D292" s="19" t="n"/>
      <c r="E292" s="19" t="n"/>
      <c r="F292" s="19" t="n"/>
      <c r="G292" s="19" t="n"/>
      <c r="H292" s="19" t="n"/>
      <c r="I292" s="19" t="n"/>
      <c r="J292" s="19" t="n"/>
      <c r="K292" s="21">
        <f>IF($A292="","",SUMPRODUCT(($D292:$J292&lt;&gt;"")*($D292:$J292&lt;&gt;$C292)))</f>
        <v/>
      </c>
      <c r="L292" s="21">
        <f>IF($A292="","",IF(COUNT($D292:$J292)=0,"Not checked",IF($K292=0,"All match",$K292&amp;" channel(s) off")))</f>
        <v/>
      </c>
    </row>
    <row r="293">
      <c r="A293" s="21">
        <f>IF(Products!A293="","",Products!A293)</f>
        <v/>
      </c>
      <c r="B293" s="21">
        <f>IF(Products!A293="","",Products!B293&amp;" "&amp;Products!C293)</f>
        <v/>
      </c>
      <c r="C293" s="21">
        <f>IF(Products!A293="","",Products!K293)</f>
        <v/>
      </c>
      <c r="D293" s="19" t="n"/>
      <c r="E293" s="19" t="n"/>
      <c r="F293" s="19" t="n"/>
      <c r="G293" s="19" t="n"/>
      <c r="H293" s="19" t="n"/>
      <c r="I293" s="19" t="n"/>
      <c r="J293" s="19" t="n"/>
      <c r="K293" s="21">
        <f>IF($A293="","",SUMPRODUCT(($D293:$J293&lt;&gt;"")*($D293:$J293&lt;&gt;$C293)))</f>
        <v/>
      </c>
      <c r="L293" s="21">
        <f>IF($A293="","",IF(COUNT($D293:$J293)=0,"Not checked",IF($K293=0,"All match",$K293&amp;" channel(s) off")))</f>
        <v/>
      </c>
    </row>
    <row r="294">
      <c r="A294" s="21">
        <f>IF(Products!A294="","",Products!A294)</f>
        <v/>
      </c>
      <c r="B294" s="21">
        <f>IF(Products!A294="","",Products!B294&amp;" "&amp;Products!C294)</f>
        <v/>
      </c>
      <c r="C294" s="21">
        <f>IF(Products!A294="","",Products!K294)</f>
        <v/>
      </c>
      <c r="D294" s="19" t="n"/>
      <c r="E294" s="19" t="n"/>
      <c r="F294" s="19" t="n"/>
      <c r="G294" s="19" t="n"/>
      <c r="H294" s="19" t="n"/>
      <c r="I294" s="19" t="n"/>
      <c r="J294" s="19" t="n"/>
      <c r="K294" s="21">
        <f>IF($A294="","",SUMPRODUCT(($D294:$J294&lt;&gt;"")*($D294:$J294&lt;&gt;$C294)))</f>
        <v/>
      </c>
      <c r="L294" s="21">
        <f>IF($A294="","",IF(COUNT($D294:$J294)=0,"Not checked",IF($K294=0,"All match",$K294&amp;" channel(s) off")))</f>
        <v/>
      </c>
    </row>
    <row r="295">
      <c r="A295" s="21">
        <f>IF(Products!A295="","",Products!A295)</f>
        <v/>
      </c>
      <c r="B295" s="21">
        <f>IF(Products!A295="","",Products!B295&amp;" "&amp;Products!C295)</f>
        <v/>
      </c>
      <c r="C295" s="21">
        <f>IF(Products!A295="","",Products!K295)</f>
        <v/>
      </c>
      <c r="D295" s="19" t="n"/>
      <c r="E295" s="19" t="n"/>
      <c r="F295" s="19" t="n"/>
      <c r="G295" s="19" t="n"/>
      <c r="H295" s="19" t="n"/>
      <c r="I295" s="19" t="n"/>
      <c r="J295" s="19" t="n"/>
      <c r="K295" s="21">
        <f>IF($A295="","",SUMPRODUCT(($D295:$J295&lt;&gt;"")*($D295:$J295&lt;&gt;$C295)))</f>
        <v/>
      </c>
      <c r="L295" s="21">
        <f>IF($A295="","",IF(COUNT($D295:$J295)=0,"Not checked",IF($K295=0,"All match",$K295&amp;" channel(s) off")))</f>
        <v/>
      </c>
    </row>
    <row r="296">
      <c r="A296" s="21">
        <f>IF(Products!A296="","",Products!A296)</f>
        <v/>
      </c>
      <c r="B296" s="21">
        <f>IF(Products!A296="","",Products!B296&amp;" "&amp;Products!C296)</f>
        <v/>
      </c>
      <c r="C296" s="21">
        <f>IF(Products!A296="","",Products!K296)</f>
        <v/>
      </c>
      <c r="D296" s="19" t="n"/>
      <c r="E296" s="19" t="n"/>
      <c r="F296" s="19" t="n"/>
      <c r="G296" s="19" t="n"/>
      <c r="H296" s="19" t="n"/>
      <c r="I296" s="19" t="n"/>
      <c r="J296" s="19" t="n"/>
      <c r="K296" s="21">
        <f>IF($A296="","",SUMPRODUCT(($D296:$J296&lt;&gt;"")*($D296:$J296&lt;&gt;$C296)))</f>
        <v/>
      </c>
      <c r="L296" s="21">
        <f>IF($A296="","",IF(COUNT($D296:$J296)=0,"Not checked",IF($K296=0,"All match",$K296&amp;" channel(s) off")))</f>
        <v/>
      </c>
    </row>
    <row r="297">
      <c r="A297" s="21">
        <f>IF(Products!A297="","",Products!A297)</f>
        <v/>
      </c>
      <c r="B297" s="21">
        <f>IF(Products!A297="","",Products!B297&amp;" "&amp;Products!C297)</f>
        <v/>
      </c>
      <c r="C297" s="21">
        <f>IF(Products!A297="","",Products!K297)</f>
        <v/>
      </c>
      <c r="D297" s="19" t="n"/>
      <c r="E297" s="19" t="n"/>
      <c r="F297" s="19" t="n"/>
      <c r="G297" s="19" t="n"/>
      <c r="H297" s="19" t="n"/>
      <c r="I297" s="19" t="n"/>
      <c r="J297" s="19" t="n"/>
      <c r="K297" s="21">
        <f>IF($A297="","",SUMPRODUCT(($D297:$J297&lt;&gt;"")*($D297:$J297&lt;&gt;$C297)))</f>
        <v/>
      </c>
      <c r="L297" s="21">
        <f>IF($A297="","",IF(COUNT($D297:$J297)=0,"Not checked",IF($K297=0,"All match",$K297&amp;" channel(s) off")))</f>
        <v/>
      </c>
    </row>
    <row r="298">
      <c r="A298" s="21">
        <f>IF(Products!A298="","",Products!A298)</f>
        <v/>
      </c>
      <c r="B298" s="21">
        <f>IF(Products!A298="","",Products!B298&amp;" "&amp;Products!C298)</f>
        <v/>
      </c>
      <c r="C298" s="21">
        <f>IF(Products!A298="","",Products!K298)</f>
        <v/>
      </c>
      <c r="D298" s="19" t="n"/>
      <c r="E298" s="19" t="n"/>
      <c r="F298" s="19" t="n"/>
      <c r="G298" s="19" t="n"/>
      <c r="H298" s="19" t="n"/>
      <c r="I298" s="19" t="n"/>
      <c r="J298" s="19" t="n"/>
      <c r="K298" s="21">
        <f>IF($A298="","",SUMPRODUCT(($D298:$J298&lt;&gt;"")*($D298:$J298&lt;&gt;$C298)))</f>
        <v/>
      </c>
      <c r="L298" s="21">
        <f>IF($A298="","",IF(COUNT($D298:$J298)=0,"Not checked",IF($K298=0,"All match",$K298&amp;" channel(s) off")))</f>
        <v/>
      </c>
    </row>
    <row r="299">
      <c r="A299" s="21">
        <f>IF(Products!A299="","",Products!A299)</f>
        <v/>
      </c>
      <c r="B299" s="21">
        <f>IF(Products!A299="","",Products!B299&amp;" "&amp;Products!C299)</f>
        <v/>
      </c>
      <c r="C299" s="21">
        <f>IF(Products!A299="","",Products!K299)</f>
        <v/>
      </c>
      <c r="D299" s="19" t="n"/>
      <c r="E299" s="19" t="n"/>
      <c r="F299" s="19" t="n"/>
      <c r="G299" s="19" t="n"/>
      <c r="H299" s="19" t="n"/>
      <c r="I299" s="19" t="n"/>
      <c r="J299" s="19" t="n"/>
      <c r="K299" s="21">
        <f>IF($A299="","",SUMPRODUCT(($D299:$J299&lt;&gt;"")*($D299:$J299&lt;&gt;$C299)))</f>
        <v/>
      </c>
      <c r="L299" s="21">
        <f>IF($A299="","",IF(COUNT($D299:$J299)=0,"Not checked",IF($K299=0,"All match",$K299&amp;" channel(s) off")))</f>
        <v/>
      </c>
    </row>
    <row r="300">
      <c r="A300" s="21">
        <f>IF(Products!A300="","",Products!A300)</f>
        <v/>
      </c>
      <c r="B300" s="21">
        <f>IF(Products!A300="","",Products!B300&amp;" "&amp;Products!C300)</f>
        <v/>
      </c>
      <c r="C300" s="21">
        <f>IF(Products!A300="","",Products!K300)</f>
        <v/>
      </c>
      <c r="D300" s="19" t="n"/>
      <c r="E300" s="19" t="n"/>
      <c r="F300" s="19" t="n"/>
      <c r="G300" s="19" t="n"/>
      <c r="H300" s="19" t="n"/>
      <c r="I300" s="19" t="n"/>
      <c r="J300" s="19" t="n"/>
      <c r="K300" s="21">
        <f>IF($A300="","",SUMPRODUCT(($D300:$J300&lt;&gt;"")*($D300:$J300&lt;&gt;$C300)))</f>
        <v/>
      </c>
      <c r="L300" s="21">
        <f>IF($A300="","",IF(COUNT($D300:$J300)=0,"Not checked",IF($K300=0,"All match",$K300&amp;" channel(s) off")))</f>
        <v/>
      </c>
    </row>
    <row r="301">
      <c r="A301" s="21">
        <f>IF(Products!A301="","",Products!A301)</f>
        <v/>
      </c>
      <c r="B301" s="21">
        <f>IF(Products!A301="","",Products!B301&amp;" "&amp;Products!C301)</f>
        <v/>
      </c>
      <c r="C301" s="21">
        <f>IF(Products!A301="","",Products!K301)</f>
        <v/>
      </c>
      <c r="D301" s="19" t="n"/>
      <c r="E301" s="19" t="n"/>
      <c r="F301" s="19" t="n"/>
      <c r="G301" s="19" t="n"/>
      <c r="H301" s="19" t="n"/>
      <c r="I301" s="19" t="n"/>
      <c r="J301" s="19" t="n"/>
      <c r="K301" s="21">
        <f>IF($A301="","",SUMPRODUCT(($D301:$J301&lt;&gt;"")*($D301:$J301&lt;&gt;$C301)))</f>
        <v/>
      </c>
      <c r="L301" s="21">
        <f>IF($A301="","",IF(COUNT($D301:$J301)=0,"Not checked",IF($K301=0,"All match",$K301&amp;" channel(s) off")))</f>
        <v/>
      </c>
    </row>
    <row r="302">
      <c r="A302" s="21">
        <f>IF(Products!A302="","",Products!A302)</f>
        <v/>
      </c>
      <c r="B302" s="21">
        <f>IF(Products!A302="","",Products!B302&amp;" "&amp;Products!C302)</f>
        <v/>
      </c>
      <c r="C302" s="21">
        <f>IF(Products!A302="","",Products!K302)</f>
        <v/>
      </c>
      <c r="D302" s="19" t="n"/>
      <c r="E302" s="19" t="n"/>
      <c r="F302" s="19" t="n"/>
      <c r="G302" s="19" t="n"/>
      <c r="H302" s="19" t="n"/>
      <c r="I302" s="19" t="n"/>
      <c r="J302" s="19" t="n"/>
      <c r="K302" s="21">
        <f>IF($A302="","",SUMPRODUCT(($D302:$J302&lt;&gt;"")*($D302:$J302&lt;&gt;$C302)))</f>
        <v/>
      </c>
      <c r="L302" s="21">
        <f>IF($A302="","",IF(COUNT($D302:$J302)=0,"Not checked",IF($K302=0,"All match",$K302&amp;" channel(s) off")))</f>
        <v/>
      </c>
    </row>
    <row r="303">
      <c r="A303" s="21">
        <f>IF(Products!A303="","",Products!A303)</f>
        <v/>
      </c>
      <c r="B303" s="21">
        <f>IF(Products!A303="","",Products!B303&amp;" "&amp;Products!C303)</f>
        <v/>
      </c>
      <c r="C303" s="21">
        <f>IF(Products!A303="","",Products!K303)</f>
        <v/>
      </c>
      <c r="D303" s="19" t="n"/>
      <c r="E303" s="19" t="n"/>
      <c r="F303" s="19" t="n"/>
      <c r="G303" s="19" t="n"/>
      <c r="H303" s="19" t="n"/>
      <c r="I303" s="19" t="n"/>
      <c r="J303" s="19" t="n"/>
      <c r="K303" s="21">
        <f>IF($A303="","",SUMPRODUCT(($D303:$J303&lt;&gt;"")*($D303:$J303&lt;&gt;$C303)))</f>
        <v/>
      </c>
      <c r="L303" s="21">
        <f>IF($A303="","",IF(COUNT($D303:$J303)=0,"Not checked",IF($K303=0,"All match",$K303&amp;" channel(s) off")))</f>
        <v/>
      </c>
    </row>
    <row r="304">
      <c r="A304" s="21">
        <f>IF(Products!A304="","",Products!A304)</f>
        <v/>
      </c>
      <c r="B304" s="21">
        <f>IF(Products!A304="","",Products!B304&amp;" "&amp;Products!C304)</f>
        <v/>
      </c>
      <c r="C304" s="21">
        <f>IF(Products!A304="","",Products!K304)</f>
        <v/>
      </c>
      <c r="D304" s="19" t="n"/>
      <c r="E304" s="19" t="n"/>
      <c r="F304" s="19" t="n"/>
      <c r="G304" s="19" t="n"/>
      <c r="H304" s="19" t="n"/>
      <c r="I304" s="19" t="n"/>
      <c r="J304" s="19" t="n"/>
      <c r="K304" s="21">
        <f>IF($A304="","",SUMPRODUCT(($D304:$J304&lt;&gt;"")*($D304:$J304&lt;&gt;$C304)))</f>
        <v/>
      </c>
      <c r="L304" s="21">
        <f>IF($A304="","",IF(COUNT($D304:$J304)=0,"Not checked",IF($K304=0,"All match",$K304&amp;" channel(s) off")))</f>
        <v/>
      </c>
    </row>
    <row r="305">
      <c r="A305" s="21">
        <f>IF(Products!A305="","",Products!A305)</f>
        <v/>
      </c>
      <c r="B305" s="21">
        <f>IF(Products!A305="","",Products!B305&amp;" "&amp;Products!C305)</f>
        <v/>
      </c>
      <c r="C305" s="21">
        <f>IF(Products!A305="","",Products!K305)</f>
        <v/>
      </c>
      <c r="D305" s="19" t="n"/>
      <c r="E305" s="19" t="n"/>
      <c r="F305" s="19" t="n"/>
      <c r="G305" s="19" t="n"/>
      <c r="H305" s="19" t="n"/>
      <c r="I305" s="19" t="n"/>
      <c r="J305" s="19" t="n"/>
      <c r="K305" s="21">
        <f>IF($A305="","",SUMPRODUCT(($D305:$J305&lt;&gt;"")*($D305:$J305&lt;&gt;$C305)))</f>
        <v/>
      </c>
      <c r="L305" s="21">
        <f>IF($A305="","",IF(COUNT($D305:$J305)=0,"Not checked",IF($K305=0,"All match",$K305&amp;" channel(s) off")))</f>
        <v/>
      </c>
    </row>
    <row r="306">
      <c r="A306" s="21">
        <f>IF(Products!A306="","",Products!A306)</f>
        <v/>
      </c>
      <c r="B306" s="21">
        <f>IF(Products!A306="","",Products!B306&amp;" "&amp;Products!C306)</f>
        <v/>
      </c>
      <c r="C306" s="21">
        <f>IF(Products!A306="","",Products!K306)</f>
        <v/>
      </c>
      <c r="D306" s="19" t="n"/>
      <c r="E306" s="19" t="n"/>
      <c r="F306" s="19" t="n"/>
      <c r="G306" s="19" t="n"/>
      <c r="H306" s="19" t="n"/>
      <c r="I306" s="19" t="n"/>
      <c r="J306" s="19" t="n"/>
      <c r="K306" s="21">
        <f>IF($A306="","",SUMPRODUCT(($D306:$J306&lt;&gt;"")*($D306:$J306&lt;&gt;$C306)))</f>
        <v/>
      </c>
      <c r="L306" s="21">
        <f>IF($A306="","",IF(COUNT($D306:$J306)=0,"Not checked",IF($K306=0,"All match",$K306&amp;" channel(s) off")))</f>
        <v/>
      </c>
    </row>
    <row r="307">
      <c r="A307" s="21">
        <f>IF(Products!A307="","",Products!A307)</f>
        <v/>
      </c>
      <c r="B307" s="21">
        <f>IF(Products!A307="","",Products!B307&amp;" "&amp;Products!C307)</f>
        <v/>
      </c>
      <c r="C307" s="21">
        <f>IF(Products!A307="","",Products!K307)</f>
        <v/>
      </c>
      <c r="D307" s="19" t="n"/>
      <c r="E307" s="19" t="n"/>
      <c r="F307" s="19" t="n"/>
      <c r="G307" s="19" t="n"/>
      <c r="H307" s="19" t="n"/>
      <c r="I307" s="19" t="n"/>
      <c r="J307" s="19" t="n"/>
      <c r="K307" s="21">
        <f>IF($A307="","",SUMPRODUCT(($D307:$J307&lt;&gt;"")*($D307:$J307&lt;&gt;$C307)))</f>
        <v/>
      </c>
      <c r="L307" s="21">
        <f>IF($A307="","",IF(COUNT($D307:$J307)=0,"Not checked",IF($K307=0,"All match",$K307&amp;" channel(s) off")))</f>
        <v/>
      </c>
    </row>
    <row r="308">
      <c r="A308" s="21">
        <f>IF(Products!A308="","",Products!A308)</f>
        <v/>
      </c>
      <c r="B308" s="21">
        <f>IF(Products!A308="","",Products!B308&amp;" "&amp;Products!C308)</f>
        <v/>
      </c>
      <c r="C308" s="21">
        <f>IF(Products!A308="","",Products!K308)</f>
        <v/>
      </c>
      <c r="D308" s="19" t="n"/>
      <c r="E308" s="19" t="n"/>
      <c r="F308" s="19" t="n"/>
      <c r="G308" s="19" t="n"/>
      <c r="H308" s="19" t="n"/>
      <c r="I308" s="19" t="n"/>
      <c r="J308" s="19" t="n"/>
      <c r="K308" s="21">
        <f>IF($A308="","",SUMPRODUCT(($D308:$J308&lt;&gt;"")*($D308:$J308&lt;&gt;$C308)))</f>
        <v/>
      </c>
      <c r="L308" s="21">
        <f>IF($A308="","",IF(COUNT($D308:$J308)=0,"Not checked",IF($K308=0,"All match",$K308&amp;" channel(s) off")))</f>
        <v/>
      </c>
    </row>
    <row r="309">
      <c r="A309" s="21">
        <f>IF(Products!A309="","",Products!A309)</f>
        <v/>
      </c>
      <c r="B309" s="21">
        <f>IF(Products!A309="","",Products!B309&amp;" "&amp;Products!C309)</f>
        <v/>
      </c>
      <c r="C309" s="21">
        <f>IF(Products!A309="","",Products!K309)</f>
        <v/>
      </c>
      <c r="D309" s="19" t="n"/>
      <c r="E309" s="19" t="n"/>
      <c r="F309" s="19" t="n"/>
      <c r="G309" s="19" t="n"/>
      <c r="H309" s="19" t="n"/>
      <c r="I309" s="19" t="n"/>
      <c r="J309" s="19" t="n"/>
      <c r="K309" s="21">
        <f>IF($A309="","",SUMPRODUCT(($D309:$J309&lt;&gt;"")*($D309:$J309&lt;&gt;$C309)))</f>
        <v/>
      </c>
      <c r="L309" s="21">
        <f>IF($A309="","",IF(COUNT($D309:$J309)=0,"Not checked",IF($K309=0,"All match",$K309&amp;" channel(s) off")))</f>
        <v/>
      </c>
    </row>
    <row r="310">
      <c r="A310" s="21">
        <f>IF(Products!A310="","",Products!A310)</f>
        <v/>
      </c>
      <c r="B310" s="21">
        <f>IF(Products!A310="","",Products!B310&amp;" "&amp;Products!C310)</f>
        <v/>
      </c>
      <c r="C310" s="21">
        <f>IF(Products!A310="","",Products!K310)</f>
        <v/>
      </c>
      <c r="D310" s="19" t="n"/>
      <c r="E310" s="19" t="n"/>
      <c r="F310" s="19" t="n"/>
      <c r="G310" s="19" t="n"/>
      <c r="H310" s="19" t="n"/>
      <c r="I310" s="19" t="n"/>
      <c r="J310" s="19" t="n"/>
      <c r="K310" s="21">
        <f>IF($A310="","",SUMPRODUCT(($D310:$J310&lt;&gt;"")*($D310:$J310&lt;&gt;$C310)))</f>
        <v/>
      </c>
      <c r="L310" s="21">
        <f>IF($A310="","",IF(COUNT($D310:$J310)=0,"Not checked",IF($K310=0,"All match",$K310&amp;" channel(s) off")))</f>
        <v/>
      </c>
    </row>
    <row r="311">
      <c r="A311" s="21">
        <f>IF(Products!A311="","",Products!A311)</f>
        <v/>
      </c>
      <c r="B311" s="21">
        <f>IF(Products!A311="","",Products!B311&amp;" "&amp;Products!C311)</f>
        <v/>
      </c>
      <c r="C311" s="21">
        <f>IF(Products!A311="","",Products!K311)</f>
        <v/>
      </c>
      <c r="D311" s="19" t="n"/>
      <c r="E311" s="19" t="n"/>
      <c r="F311" s="19" t="n"/>
      <c r="G311" s="19" t="n"/>
      <c r="H311" s="19" t="n"/>
      <c r="I311" s="19" t="n"/>
      <c r="J311" s="19" t="n"/>
      <c r="K311" s="21">
        <f>IF($A311="","",SUMPRODUCT(($D311:$J311&lt;&gt;"")*($D311:$J311&lt;&gt;$C311)))</f>
        <v/>
      </c>
      <c r="L311" s="21">
        <f>IF($A311="","",IF(COUNT($D311:$J311)=0,"Not checked",IF($K311=0,"All match",$K311&amp;" channel(s) off")))</f>
        <v/>
      </c>
    </row>
    <row r="312">
      <c r="A312" s="21">
        <f>IF(Products!A312="","",Products!A312)</f>
        <v/>
      </c>
      <c r="B312" s="21">
        <f>IF(Products!A312="","",Products!B312&amp;" "&amp;Products!C312)</f>
        <v/>
      </c>
      <c r="C312" s="21">
        <f>IF(Products!A312="","",Products!K312)</f>
        <v/>
      </c>
      <c r="D312" s="19" t="n"/>
      <c r="E312" s="19" t="n"/>
      <c r="F312" s="19" t="n"/>
      <c r="G312" s="19" t="n"/>
      <c r="H312" s="19" t="n"/>
      <c r="I312" s="19" t="n"/>
      <c r="J312" s="19" t="n"/>
      <c r="K312" s="21">
        <f>IF($A312="","",SUMPRODUCT(($D312:$J312&lt;&gt;"")*($D312:$J312&lt;&gt;$C312)))</f>
        <v/>
      </c>
      <c r="L312" s="21">
        <f>IF($A312="","",IF(COUNT($D312:$J312)=0,"Not checked",IF($K312=0,"All match",$K312&amp;" channel(s) off")))</f>
        <v/>
      </c>
    </row>
    <row r="313">
      <c r="A313" s="21">
        <f>IF(Products!A313="","",Products!A313)</f>
        <v/>
      </c>
      <c r="B313" s="21">
        <f>IF(Products!A313="","",Products!B313&amp;" "&amp;Products!C313)</f>
        <v/>
      </c>
      <c r="C313" s="21">
        <f>IF(Products!A313="","",Products!K313)</f>
        <v/>
      </c>
      <c r="D313" s="19" t="n"/>
      <c r="E313" s="19" t="n"/>
      <c r="F313" s="19" t="n"/>
      <c r="G313" s="19" t="n"/>
      <c r="H313" s="19" t="n"/>
      <c r="I313" s="19" t="n"/>
      <c r="J313" s="19" t="n"/>
      <c r="K313" s="21">
        <f>IF($A313="","",SUMPRODUCT(($D313:$J313&lt;&gt;"")*($D313:$J313&lt;&gt;$C313)))</f>
        <v/>
      </c>
      <c r="L313" s="21">
        <f>IF($A313="","",IF(COUNT($D313:$J313)=0,"Not checked",IF($K313=0,"All match",$K313&amp;" channel(s) off")))</f>
        <v/>
      </c>
    </row>
    <row r="314">
      <c r="A314" s="21">
        <f>IF(Products!A314="","",Products!A314)</f>
        <v/>
      </c>
      <c r="B314" s="21">
        <f>IF(Products!A314="","",Products!B314&amp;" "&amp;Products!C314)</f>
        <v/>
      </c>
      <c r="C314" s="21">
        <f>IF(Products!A314="","",Products!K314)</f>
        <v/>
      </c>
      <c r="D314" s="19" t="n"/>
      <c r="E314" s="19" t="n"/>
      <c r="F314" s="19" t="n"/>
      <c r="G314" s="19" t="n"/>
      <c r="H314" s="19" t="n"/>
      <c r="I314" s="19" t="n"/>
      <c r="J314" s="19" t="n"/>
      <c r="K314" s="21">
        <f>IF($A314="","",SUMPRODUCT(($D314:$J314&lt;&gt;"")*($D314:$J314&lt;&gt;$C314)))</f>
        <v/>
      </c>
      <c r="L314" s="21">
        <f>IF($A314="","",IF(COUNT($D314:$J314)=0,"Not checked",IF($K314=0,"All match",$K314&amp;" channel(s) off")))</f>
        <v/>
      </c>
    </row>
    <row r="315">
      <c r="A315" s="21">
        <f>IF(Products!A315="","",Products!A315)</f>
        <v/>
      </c>
      <c r="B315" s="21">
        <f>IF(Products!A315="","",Products!B315&amp;" "&amp;Products!C315)</f>
        <v/>
      </c>
      <c r="C315" s="21">
        <f>IF(Products!A315="","",Products!K315)</f>
        <v/>
      </c>
      <c r="D315" s="19" t="n"/>
      <c r="E315" s="19" t="n"/>
      <c r="F315" s="19" t="n"/>
      <c r="G315" s="19" t="n"/>
      <c r="H315" s="19" t="n"/>
      <c r="I315" s="19" t="n"/>
      <c r="J315" s="19" t="n"/>
      <c r="K315" s="21">
        <f>IF($A315="","",SUMPRODUCT(($D315:$J315&lt;&gt;"")*($D315:$J315&lt;&gt;$C315)))</f>
        <v/>
      </c>
      <c r="L315" s="21">
        <f>IF($A315="","",IF(COUNT($D315:$J315)=0,"Not checked",IF($K315=0,"All match",$K315&amp;" channel(s) off")))</f>
        <v/>
      </c>
    </row>
    <row r="316">
      <c r="A316" s="21">
        <f>IF(Products!A316="","",Products!A316)</f>
        <v/>
      </c>
      <c r="B316" s="21">
        <f>IF(Products!A316="","",Products!B316&amp;" "&amp;Products!C316)</f>
        <v/>
      </c>
      <c r="C316" s="21">
        <f>IF(Products!A316="","",Products!K316)</f>
        <v/>
      </c>
      <c r="D316" s="19" t="n"/>
      <c r="E316" s="19" t="n"/>
      <c r="F316" s="19" t="n"/>
      <c r="G316" s="19" t="n"/>
      <c r="H316" s="19" t="n"/>
      <c r="I316" s="19" t="n"/>
      <c r="J316" s="19" t="n"/>
      <c r="K316" s="21">
        <f>IF($A316="","",SUMPRODUCT(($D316:$J316&lt;&gt;"")*($D316:$J316&lt;&gt;$C316)))</f>
        <v/>
      </c>
      <c r="L316" s="21">
        <f>IF($A316="","",IF(COUNT($D316:$J316)=0,"Not checked",IF($K316=0,"All match",$K316&amp;" channel(s) off")))</f>
        <v/>
      </c>
    </row>
    <row r="317">
      <c r="A317" s="21">
        <f>IF(Products!A317="","",Products!A317)</f>
        <v/>
      </c>
      <c r="B317" s="21">
        <f>IF(Products!A317="","",Products!B317&amp;" "&amp;Products!C317)</f>
        <v/>
      </c>
      <c r="C317" s="21">
        <f>IF(Products!A317="","",Products!K317)</f>
        <v/>
      </c>
      <c r="D317" s="19" t="n"/>
      <c r="E317" s="19" t="n"/>
      <c r="F317" s="19" t="n"/>
      <c r="G317" s="19" t="n"/>
      <c r="H317" s="19" t="n"/>
      <c r="I317" s="19" t="n"/>
      <c r="J317" s="19" t="n"/>
      <c r="K317" s="21">
        <f>IF($A317="","",SUMPRODUCT(($D317:$J317&lt;&gt;"")*($D317:$J317&lt;&gt;$C317)))</f>
        <v/>
      </c>
      <c r="L317" s="21">
        <f>IF($A317="","",IF(COUNT($D317:$J317)=0,"Not checked",IF($K317=0,"All match",$K317&amp;" channel(s) off")))</f>
        <v/>
      </c>
    </row>
    <row r="318">
      <c r="A318" s="21">
        <f>IF(Products!A318="","",Products!A318)</f>
        <v/>
      </c>
      <c r="B318" s="21">
        <f>IF(Products!A318="","",Products!B318&amp;" "&amp;Products!C318)</f>
        <v/>
      </c>
      <c r="C318" s="21">
        <f>IF(Products!A318="","",Products!K318)</f>
        <v/>
      </c>
      <c r="D318" s="19" t="n"/>
      <c r="E318" s="19" t="n"/>
      <c r="F318" s="19" t="n"/>
      <c r="G318" s="19" t="n"/>
      <c r="H318" s="19" t="n"/>
      <c r="I318" s="19" t="n"/>
      <c r="J318" s="19" t="n"/>
      <c r="K318" s="21">
        <f>IF($A318="","",SUMPRODUCT(($D318:$J318&lt;&gt;"")*($D318:$J318&lt;&gt;$C318)))</f>
        <v/>
      </c>
      <c r="L318" s="21">
        <f>IF($A318="","",IF(COUNT($D318:$J318)=0,"Not checked",IF($K318=0,"All match",$K318&amp;" channel(s) off")))</f>
        <v/>
      </c>
    </row>
    <row r="319">
      <c r="A319" s="21">
        <f>IF(Products!A319="","",Products!A319)</f>
        <v/>
      </c>
      <c r="B319" s="21">
        <f>IF(Products!A319="","",Products!B319&amp;" "&amp;Products!C319)</f>
        <v/>
      </c>
      <c r="C319" s="21">
        <f>IF(Products!A319="","",Products!K319)</f>
        <v/>
      </c>
      <c r="D319" s="19" t="n"/>
      <c r="E319" s="19" t="n"/>
      <c r="F319" s="19" t="n"/>
      <c r="G319" s="19" t="n"/>
      <c r="H319" s="19" t="n"/>
      <c r="I319" s="19" t="n"/>
      <c r="J319" s="19" t="n"/>
      <c r="K319" s="21">
        <f>IF($A319="","",SUMPRODUCT(($D319:$J319&lt;&gt;"")*($D319:$J319&lt;&gt;$C319)))</f>
        <v/>
      </c>
      <c r="L319" s="21">
        <f>IF($A319="","",IF(COUNT($D319:$J319)=0,"Not checked",IF($K319=0,"All match",$K319&amp;" channel(s) off")))</f>
        <v/>
      </c>
    </row>
    <row r="320">
      <c r="A320" s="21">
        <f>IF(Products!A320="","",Products!A320)</f>
        <v/>
      </c>
      <c r="B320" s="21">
        <f>IF(Products!A320="","",Products!B320&amp;" "&amp;Products!C320)</f>
        <v/>
      </c>
      <c r="C320" s="21">
        <f>IF(Products!A320="","",Products!K320)</f>
        <v/>
      </c>
      <c r="D320" s="19" t="n"/>
      <c r="E320" s="19" t="n"/>
      <c r="F320" s="19" t="n"/>
      <c r="G320" s="19" t="n"/>
      <c r="H320" s="19" t="n"/>
      <c r="I320" s="19" t="n"/>
      <c r="J320" s="19" t="n"/>
      <c r="K320" s="21">
        <f>IF($A320="","",SUMPRODUCT(($D320:$J320&lt;&gt;"")*($D320:$J320&lt;&gt;$C320)))</f>
        <v/>
      </c>
      <c r="L320" s="21">
        <f>IF($A320="","",IF(COUNT($D320:$J320)=0,"Not checked",IF($K320=0,"All match",$K320&amp;" channel(s) off")))</f>
        <v/>
      </c>
    </row>
    <row r="321">
      <c r="A321" s="21">
        <f>IF(Products!A321="","",Products!A321)</f>
        <v/>
      </c>
      <c r="B321" s="21">
        <f>IF(Products!A321="","",Products!B321&amp;" "&amp;Products!C321)</f>
        <v/>
      </c>
      <c r="C321" s="21">
        <f>IF(Products!A321="","",Products!K321)</f>
        <v/>
      </c>
      <c r="D321" s="19" t="n"/>
      <c r="E321" s="19" t="n"/>
      <c r="F321" s="19" t="n"/>
      <c r="G321" s="19" t="n"/>
      <c r="H321" s="19" t="n"/>
      <c r="I321" s="19" t="n"/>
      <c r="J321" s="19" t="n"/>
      <c r="K321" s="21">
        <f>IF($A321="","",SUMPRODUCT(($D321:$J321&lt;&gt;"")*($D321:$J321&lt;&gt;$C321)))</f>
        <v/>
      </c>
      <c r="L321" s="21">
        <f>IF($A321="","",IF(COUNT($D321:$J321)=0,"Not checked",IF($K321=0,"All match",$K321&amp;" channel(s) off")))</f>
        <v/>
      </c>
    </row>
    <row r="322">
      <c r="A322" s="21">
        <f>IF(Products!A322="","",Products!A322)</f>
        <v/>
      </c>
      <c r="B322" s="21">
        <f>IF(Products!A322="","",Products!B322&amp;" "&amp;Products!C322)</f>
        <v/>
      </c>
      <c r="C322" s="21">
        <f>IF(Products!A322="","",Products!K322)</f>
        <v/>
      </c>
      <c r="D322" s="19" t="n"/>
      <c r="E322" s="19" t="n"/>
      <c r="F322" s="19" t="n"/>
      <c r="G322" s="19" t="n"/>
      <c r="H322" s="19" t="n"/>
      <c r="I322" s="19" t="n"/>
      <c r="J322" s="19" t="n"/>
      <c r="K322" s="21">
        <f>IF($A322="","",SUMPRODUCT(($D322:$J322&lt;&gt;"")*($D322:$J322&lt;&gt;$C322)))</f>
        <v/>
      </c>
      <c r="L322" s="21">
        <f>IF($A322="","",IF(COUNT($D322:$J322)=0,"Not checked",IF($K322=0,"All match",$K322&amp;" channel(s) off")))</f>
        <v/>
      </c>
    </row>
    <row r="323">
      <c r="A323" s="21">
        <f>IF(Products!A323="","",Products!A323)</f>
        <v/>
      </c>
      <c r="B323" s="21">
        <f>IF(Products!A323="","",Products!B323&amp;" "&amp;Products!C323)</f>
        <v/>
      </c>
      <c r="C323" s="21">
        <f>IF(Products!A323="","",Products!K323)</f>
        <v/>
      </c>
      <c r="D323" s="19" t="n"/>
      <c r="E323" s="19" t="n"/>
      <c r="F323" s="19" t="n"/>
      <c r="G323" s="19" t="n"/>
      <c r="H323" s="19" t="n"/>
      <c r="I323" s="19" t="n"/>
      <c r="J323" s="19" t="n"/>
      <c r="K323" s="21">
        <f>IF($A323="","",SUMPRODUCT(($D323:$J323&lt;&gt;"")*($D323:$J323&lt;&gt;$C323)))</f>
        <v/>
      </c>
      <c r="L323" s="21">
        <f>IF($A323="","",IF(COUNT($D323:$J323)=0,"Not checked",IF($K323=0,"All match",$K323&amp;" channel(s) off")))</f>
        <v/>
      </c>
    </row>
    <row r="324">
      <c r="A324" s="21">
        <f>IF(Products!A324="","",Products!A324)</f>
        <v/>
      </c>
      <c r="B324" s="21">
        <f>IF(Products!A324="","",Products!B324&amp;" "&amp;Products!C324)</f>
        <v/>
      </c>
      <c r="C324" s="21">
        <f>IF(Products!A324="","",Products!K324)</f>
        <v/>
      </c>
      <c r="D324" s="19" t="n"/>
      <c r="E324" s="19" t="n"/>
      <c r="F324" s="19" t="n"/>
      <c r="G324" s="19" t="n"/>
      <c r="H324" s="19" t="n"/>
      <c r="I324" s="19" t="n"/>
      <c r="J324" s="19" t="n"/>
      <c r="K324" s="21">
        <f>IF($A324="","",SUMPRODUCT(($D324:$J324&lt;&gt;"")*($D324:$J324&lt;&gt;$C324)))</f>
        <v/>
      </c>
      <c r="L324" s="21">
        <f>IF($A324="","",IF(COUNT($D324:$J324)=0,"Not checked",IF($K324=0,"All match",$K324&amp;" channel(s) off")))</f>
        <v/>
      </c>
    </row>
    <row r="325">
      <c r="A325" s="21">
        <f>IF(Products!A325="","",Products!A325)</f>
        <v/>
      </c>
      <c r="B325" s="21">
        <f>IF(Products!A325="","",Products!B325&amp;" "&amp;Products!C325)</f>
        <v/>
      </c>
      <c r="C325" s="21">
        <f>IF(Products!A325="","",Products!K325)</f>
        <v/>
      </c>
      <c r="D325" s="19" t="n"/>
      <c r="E325" s="19" t="n"/>
      <c r="F325" s="19" t="n"/>
      <c r="G325" s="19" t="n"/>
      <c r="H325" s="19" t="n"/>
      <c r="I325" s="19" t="n"/>
      <c r="J325" s="19" t="n"/>
      <c r="K325" s="21">
        <f>IF($A325="","",SUMPRODUCT(($D325:$J325&lt;&gt;"")*($D325:$J325&lt;&gt;$C325)))</f>
        <v/>
      </c>
      <c r="L325" s="21">
        <f>IF($A325="","",IF(COUNT($D325:$J325)=0,"Not checked",IF($K325=0,"All match",$K325&amp;" channel(s) off")))</f>
        <v/>
      </c>
    </row>
    <row r="326">
      <c r="A326" s="21">
        <f>IF(Products!A326="","",Products!A326)</f>
        <v/>
      </c>
      <c r="B326" s="21">
        <f>IF(Products!A326="","",Products!B326&amp;" "&amp;Products!C326)</f>
        <v/>
      </c>
      <c r="C326" s="21">
        <f>IF(Products!A326="","",Products!K326)</f>
        <v/>
      </c>
      <c r="D326" s="19" t="n"/>
      <c r="E326" s="19" t="n"/>
      <c r="F326" s="19" t="n"/>
      <c r="G326" s="19" t="n"/>
      <c r="H326" s="19" t="n"/>
      <c r="I326" s="19" t="n"/>
      <c r="J326" s="19" t="n"/>
      <c r="K326" s="21">
        <f>IF($A326="","",SUMPRODUCT(($D326:$J326&lt;&gt;"")*($D326:$J326&lt;&gt;$C326)))</f>
        <v/>
      </c>
      <c r="L326" s="21">
        <f>IF($A326="","",IF(COUNT($D326:$J326)=0,"Not checked",IF($K326=0,"All match",$K326&amp;" channel(s) off")))</f>
        <v/>
      </c>
    </row>
    <row r="327">
      <c r="A327" s="21">
        <f>IF(Products!A327="","",Products!A327)</f>
        <v/>
      </c>
      <c r="B327" s="21">
        <f>IF(Products!A327="","",Products!B327&amp;" "&amp;Products!C327)</f>
        <v/>
      </c>
      <c r="C327" s="21">
        <f>IF(Products!A327="","",Products!K327)</f>
        <v/>
      </c>
      <c r="D327" s="19" t="n"/>
      <c r="E327" s="19" t="n"/>
      <c r="F327" s="19" t="n"/>
      <c r="G327" s="19" t="n"/>
      <c r="H327" s="19" t="n"/>
      <c r="I327" s="19" t="n"/>
      <c r="J327" s="19" t="n"/>
      <c r="K327" s="21">
        <f>IF($A327="","",SUMPRODUCT(($D327:$J327&lt;&gt;"")*($D327:$J327&lt;&gt;$C327)))</f>
        <v/>
      </c>
      <c r="L327" s="21">
        <f>IF($A327="","",IF(COUNT($D327:$J327)=0,"Not checked",IF($K327=0,"All match",$K327&amp;" channel(s) off")))</f>
        <v/>
      </c>
    </row>
    <row r="328">
      <c r="A328" s="21">
        <f>IF(Products!A328="","",Products!A328)</f>
        <v/>
      </c>
      <c r="B328" s="21">
        <f>IF(Products!A328="","",Products!B328&amp;" "&amp;Products!C328)</f>
        <v/>
      </c>
      <c r="C328" s="21">
        <f>IF(Products!A328="","",Products!K328)</f>
        <v/>
      </c>
      <c r="D328" s="19" t="n"/>
      <c r="E328" s="19" t="n"/>
      <c r="F328" s="19" t="n"/>
      <c r="G328" s="19" t="n"/>
      <c r="H328" s="19" t="n"/>
      <c r="I328" s="19" t="n"/>
      <c r="J328" s="19" t="n"/>
      <c r="K328" s="21">
        <f>IF($A328="","",SUMPRODUCT(($D328:$J328&lt;&gt;"")*($D328:$J328&lt;&gt;$C328)))</f>
        <v/>
      </c>
      <c r="L328" s="21">
        <f>IF($A328="","",IF(COUNT($D328:$J328)=0,"Not checked",IF($K328=0,"All match",$K328&amp;" channel(s) off")))</f>
        <v/>
      </c>
    </row>
    <row r="329">
      <c r="A329" s="21">
        <f>IF(Products!A329="","",Products!A329)</f>
        <v/>
      </c>
      <c r="B329" s="21">
        <f>IF(Products!A329="","",Products!B329&amp;" "&amp;Products!C329)</f>
        <v/>
      </c>
      <c r="C329" s="21">
        <f>IF(Products!A329="","",Products!K329)</f>
        <v/>
      </c>
      <c r="D329" s="19" t="n"/>
      <c r="E329" s="19" t="n"/>
      <c r="F329" s="19" t="n"/>
      <c r="G329" s="19" t="n"/>
      <c r="H329" s="19" t="n"/>
      <c r="I329" s="19" t="n"/>
      <c r="J329" s="19" t="n"/>
      <c r="K329" s="21">
        <f>IF($A329="","",SUMPRODUCT(($D329:$J329&lt;&gt;"")*($D329:$J329&lt;&gt;$C329)))</f>
        <v/>
      </c>
      <c r="L329" s="21">
        <f>IF($A329="","",IF(COUNT($D329:$J329)=0,"Not checked",IF($K329=0,"All match",$K329&amp;" channel(s) off")))</f>
        <v/>
      </c>
    </row>
    <row r="330">
      <c r="A330" s="21">
        <f>IF(Products!A330="","",Products!A330)</f>
        <v/>
      </c>
      <c r="B330" s="21">
        <f>IF(Products!A330="","",Products!B330&amp;" "&amp;Products!C330)</f>
        <v/>
      </c>
      <c r="C330" s="21">
        <f>IF(Products!A330="","",Products!K330)</f>
        <v/>
      </c>
      <c r="D330" s="19" t="n"/>
      <c r="E330" s="19" t="n"/>
      <c r="F330" s="19" t="n"/>
      <c r="G330" s="19" t="n"/>
      <c r="H330" s="19" t="n"/>
      <c r="I330" s="19" t="n"/>
      <c r="J330" s="19" t="n"/>
      <c r="K330" s="21">
        <f>IF($A330="","",SUMPRODUCT(($D330:$J330&lt;&gt;"")*($D330:$J330&lt;&gt;$C330)))</f>
        <v/>
      </c>
      <c r="L330" s="21">
        <f>IF($A330="","",IF(COUNT($D330:$J330)=0,"Not checked",IF($K330=0,"All match",$K330&amp;" channel(s) off")))</f>
        <v/>
      </c>
    </row>
    <row r="331">
      <c r="A331" s="21">
        <f>IF(Products!A331="","",Products!A331)</f>
        <v/>
      </c>
      <c r="B331" s="21">
        <f>IF(Products!A331="","",Products!B331&amp;" "&amp;Products!C331)</f>
        <v/>
      </c>
      <c r="C331" s="21">
        <f>IF(Products!A331="","",Products!K331)</f>
        <v/>
      </c>
      <c r="D331" s="19" t="n"/>
      <c r="E331" s="19" t="n"/>
      <c r="F331" s="19" t="n"/>
      <c r="G331" s="19" t="n"/>
      <c r="H331" s="19" t="n"/>
      <c r="I331" s="19" t="n"/>
      <c r="J331" s="19" t="n"/>
      <c r="K331" s="21">
        <f>IF($A331="","",SUMPRODUCT(($D331:$J331&lt;&gt;"")*($D331:$J331&lt;&gt;$C331)))</f>
        <v/>
      </c>
      <c r="L331" s="21">
        <f>IF($A331="","",IF(COUNT($D331:$J331)=0,"Not checked",IF($K331=0,"All match",$K331&amp;" channel(s) off")))</f>
        <v/>
      </c>
    </row>
    <row r="332">
      <c r="A332" s="21">
        <f>IF(Products!A332="","",Products!A332)</f>
        <v/>
      </c>
      <c r="B332" s="21">
        <f>IF(Products!A332="","",Products!B332&amp;" "&amp;Products!C332)</f>
        <v/>
      </c>
      <c r="C332" s="21">
        <f>IF(Products!A332="","",Products!K332)</f>
        <v/>
      </c>
      <c r="D332" s="19" t="n"/>
      <c r="E332" s="19" t="n"/>
      <c r="F332" s="19" t="n"/>
      <c r="G332" s="19" t="n"/>
      <c r="H332" s="19" t="n"/>
      <c r="I332" s="19" t="n"/>
      <c r="J332" s="19" t="n"/>
      <c r="K332" s="21">
        <f>IF($A332="","",SUMPRODUCT(($D332:$J332&lt;&gt;"")*($D332:$J332&lt;&gt;$C332)))</f>
        <v/>
      </c>
      <c r="L332" s="21">
        <f>IF($A332="","",IF(COUNT($D332:$J332)=0,"Not checked",IF($K332=0,"All match",$K332&amp;" channel(s) off")))</f>
        <v/>
      </c>
    </row>
    <row r="333">
      <c r="A333" s="21">
        <f>IF(Products!A333="","",Products!A333)</f>
        <v/>
      </c>
      <c r="B333" s="21">
        <f>IF(Products!A333="","",Products!B333&amp;" "&amp;Products!C333)</f>
        <v/>
      </c>
      <c r="C333" s="21">
        <f>IF(Products!A333="","",Products!K333)</f>
        <v/>
      </c>
      <c r="D333" s="19" t="n"/>
      <c r="E333" s="19" t="n"/>
      <c r="F333" s="19" t="n"/>
      <c r="G333" s="19" t="n"/>
      <c r="H333" s="19" t="n"/>
      <c r="I333" s="19" t="n"/>
      <c r="J333" s="19" t="n"/>
      <c r="K333" s="21">
        <f>IF($A333="","",SUMPRODUCT(($D333:$J333&lt;&gt;"")*($D333:$J333&lt;&gt;$C333)))</f>
        <v/>
      </c>
      <c r="L333" s="21">
        <f>IF($A333="","",IF(COUNT($D333:$J333)=0,"Not checked",IF($K333=0,"All match",$K333&amp;" channel(s) off")))</f>
        <v/>
      </c>
    </row>
    <row r="334">
      <c r="A334" s="21">
        <f>IF(Products!A334="","",Products!A334)</f>
        <v/>
      </c>
      <c r="B334" s="21">
        <f>IF(Products!A334="","",Products!B334&amp;" "&amp;Products!C334)</f>
        <v/>
      </c>
      <c r="C334" s="21">
        <f>IF(Products!A334="","",Products!K334)</f>
        <v/>
      </c>
      <c r="D334" s="19" t="n"/>
      <c r="E334" s="19" t="n"/>
      <c r="F334" s="19" t="n"/>
      <c r="G334" s="19" t="n"/>
      <c r="H334" s="19" t="n"/>
      <c r="I334" s="19" t="n"/>
      <c r="J334" s="19" t="n"/>
      <c r="K334" s="21">
        <f>IF($A334="","",SUMPRODUCT(($D334:$J334&lt;&gt;"")*($D334:$J334&lt;&gt;$C334)))</f>
        <v/>
      </c>
      <c r="L334" s="21">
        <f>IF($A334="","",IF(COUNT($D334:$J334)=0,"Not checked",IF($K334=0,"All match",$K334&amp;" channel(s) off")))</f>
        <v/>
      </c>
    </row>
    <row r="335">
      <c r="A335" s="21">
        <f>IF(Products!A335="","",Products!A335)</f>
        <v/>
      </c>
      <c r="B335" s="21">
        <f>IF(Products!A335="","",Products!B335&amp;" "&amp;Products!C335)</f>
        <v/>
      </c>
      <c r="C335" s="21">
        <f>IF(Products!A335="","",Products!K335)</f>
        <v/>
      </c>
      <c r="D335" s="19" t="n"/>
      <c r="E335" s="19" t="n"/>
      <c r="F335" s="19" t="n"/>
      <c r="G335" s="19" t="n"/>
      <c r="H335" s="19" t="n"/>
      <c r="I335" s="19" t="n"/>
      <c r="J335" s="19" t="n"/>
      <c r="K335" s="21">
        <f>IF($A335="","",SUMPRODUCT(($D335:$J335&lt;&gt;"")*($D335:$J335&lt;&gt;$C335)))</f>
        <v/>
      </c>
      <c r="L335" s="21">
        <f>IF($A335="","",IF(COUNT($D335:$J335)=0,"Not checked",IF($K335=0,"All match",$K335&amp;" channel(s) off")))</f>
        <v/>
      </c>
    </row>
    <row r="336">
      <c r="A336" s="21">
        <f>IF(Products!A336="","",Products!A336)</f>
        <v/>
      </c>
      <c r="B336" s="21">
        <f>IF(Products!A336="","",Products!B336&amp;" "&amp;Products!C336)</f>
        <v/>
      </c>
      <c r="C336" s="21">
        <f>IF(Products!A336="","",Products!K336)</f>
        <v/>
      </c>
      <c r="D336" s="19" t="n"/>
      <c r="E336" s="19" t="n"/>
      <c r="F336" s="19" t="n"/>
      <c r="G336" s="19" t="n"/>
      <c r="H336" s="19" t="n"/>
      <c r="I336" s="19" t="n"/>
      <c r="J336" s="19" t="n"/>
      <c r="K336" s="21">
        <f>IF($A336="","",SUMPRODUCT(($D336:$J336&lt;&gt;"")*($D336:$J336&lt;&gt;$C336)))</f>
        <v/>
      </c>
      <c r="L336" s="21">
        <f>IF($A336="","",IF(COUNT($D336:$J336)=0,"Not checked",IF($K336=0,"All match",$K336&amp;" channel(s) off")))</f>
        <v/>
      </c>
    </row>
    <row r="337">
      <c r="A337" s="21">
        <f>IF(Products!A337="","",Products!A337)</f>
        <v/>
      </c>
      <c r="B337" s="21">
        <f>IF(Products!A337="","",Products!B337&amp;" "&amp;Products!C337)</f>
        <v/>
      </c>
      <c r="C337" s="21">
        <f>IF(Products!A337="","",Products!K337)</f>
        <v/>
      </c>
      <c r="D337" s="19" t="n"/>
      <c r="E337" s="19" t="n"/>
      <c r="F337" s="19" t="n"/>
      <c r="G337" s="19" t="n"/>
      <c r="H337" s="19" t="n"/>
      <c r="I337" s="19" t="n"/>
      <c r="J337" s="19" t="n"/>
      <c r="K337" s="21">
        <f>IF($A337="","",SUMPRODUCT(($D337:$J337&lt;&gt;"")*($D337:$J337&lt;&gt;$C337)))</f>
        <v/>
      </c>
      <c r="L337" s="21">
        <f>IF($A337="","",IF(COUNT($D337:$J337)=0,"Not checked",IF($K337=0,"All match",$K337&amp;" channel(s) off")))</f>
        <v/>
      </c>
    </row>
    <row r="338">
      <c r="A338" s="21">
        <f>IF(Products!A338="","",Products!A338)</f>
        <v/>
      </c>
      <c r="B338" s="21">
        <f>IF(Products!A338="","",Products!B338&amp;" "&amp;Products!C338)</f>
        <v/>
      </c>
      <c r="C338" s="21">
        <f>IF(Products!A338="","",Products!K338)</f>
        <v/>
      </c>
      <c r="D338" s="19" t="n"/>
      <c r="E338" s="19" t="n"/>
      <c r="F338" s="19" t="n"/>
      <c r="G338" s="19" t="n"/>
      <c r="H338" s="19" t="n"/>
      <c r="I338" s="19" t="n"/>
      <c r="J338" s="19" t="n"/>
      <c r="K338" s="21">
        <f>IF($A338="","",SUMPRODUCT(($D338:$J338&lt;&gt;"")*($D338:$J338&lt;&gt;$C338)))</f>
        <v/>
      </c>
      <c r="L338" s="21">
        <f>IF($A338="","",IF(COUNT($D338:$J338)=0,"Not checked",IF($K338=0,"All match",$K338&amp;" channel(s) off")))</f>
        <v/>
      </c>
    </row>
    <row r="339">
      <c r="A339" s="21">
        <f>IF(Products!A339="","",Products!A339)</f>
        <v/>
      </c>
      <c r="B339" s="21">
        <f>IF(Products!A339="","",Products!B339&amp;" "&amp;Products!C339)</f>
        <v/>
      </c>
      <c r="C339" s="21">
        <f>IF(Products!A339="","",Products!K339)</f>
        <v/>
      </c>
      <c r="D339" s="19" t="n"/>
      <c r="E339" s="19" t="n"/>
      <c r="F339" s="19" t="n"/>
      <c r="G339" s="19" t="n"/>
      <c r="H339" s="19" t="n"/>
      <c r="I339" s="19" t="n"/>
      <c r="J339" s="19" t="n"/>
      <c r="K339" s="21">
        <f>IF($A339="","",SUMPRODUCT(($D339:$J339&lt;&gt;"")*($D339:$J339&lt;&gt;$C339)))</f>
        <v/>
      </c>
      <c r="L339" s="21">
        <f>IF($A339="","",IF(COUNT($D339:$J339)=0,"Not checked",IF($K339=0,"All match",$K339&amp;" channel(s) off")))</f>
        <v/>
      </c>
    </row>
    <row r="340">
      <c r="A340" s="21">
        <f>IF(Products!A340="","",Products!A340)</f>
        <v/>
      </c>
      <c r="B340" s="21">
        <f>IF(Products!A340="","",Products!B340&amp;" "&amp;Products!C340)</f>
        <v/>
      </c>
      <c r="C340" s="21">
        <f>IF(Products!A340="","",Products!K340)</f>
        <v/>
      </c>
      <c r="D340" s="19" t="n"/>
      <c r="E340" s="19" t="n"/>
      <c r="F340" s="19" t="n"/>
      <c r="G340" s="19" t="n"/>
      <c r="H340" s="19" t="n"/>
      <c r="I340" s="19" t="n"/>
      <c r="J340" s="19" t="n"/>
      <c r="K340" s="21">
        <f>IF($A340="","",SUMPRODUCT(($D340:$J340&lt;&gt;"")*($D340:$J340&lt;&gt;$C340)))</f>
        <v/>
      </c>
      <c r="L340" s="21">
        <f>IF($A340="","",IF(COUNT($D340:$J340)=0,"Not checked",IF($K340=0,"All match",$K340&amp;" channel(s) off")))</f>
        <v/>
      </c>
    </row>
    <row r="341">
      <c r="A341" s="21">
        <f>IF(Products!A341="","",Products!A341)</f>
        <v/>
      </c>
      <c r="B341" s="21">
        <f>IF(Products!A341="","",Products!B341&amp;" "&amp;Products!C341)</f>
        <v/>
      </c>
      <c r="C341" s="21">
        <f>IF(Products!A341="","",Products!K341)</f>
        <v/>
      </c>
      <c r="D341" s="19" t="n"/>
      <c r="E341" s="19" t="n"/>
      <c r="F341" s="19" t="n"/>
      <c r="G341" s="19" t="n"/>
      <c r="H341" s="19" t="n"/>
      <c r="I341" s="19" t="n"/>
      <c r="J341" s="19" t="n"/>
      <c r="K341" s="21">
        <f>IF($A341="","",SUMPRODUCT(($D341:$J341&lt;&gt;"")*($D341:$J341&lt;&gt;$C341)))</f>
        <v/>
      </c>
      <c r="L341" s="21">
        <f>IF($A341="","",IF(COUNT($D341:$J341)=0,"Not checked",IF($K341=0,"All match",$K341&amp;" channel(s) off")))</f>
        <v/>
      </c>
    </row>
    <row r="342">
      <c r="A342" s="21">
        <f>IF(Products!A342="","",Products!A342)</f>
        <v/>
      </c>
      <c r="B342" s="21">
        <f>IF(Products!A342="","",Products!B342&amp;" "&amp;Products!C342)</f>
        <v/>
      </c>
      <c r="C342" s="21">
        <f>IF(Products!A342="","",Products!K342)</f>
        <v/>
      </c>
      <c r="D342" s="19" t="n"/>
      <c r="E342" s="19" t="n"/>
      <c r="F342" s="19" t="n"/>
      <c r="G342" s="19" t="n"/>
      <c r="H342" s="19" t="n"/>
      <c r="I342" s="19" t="n"/>
      <c r="J342" s="19" t="n"/>
      <c r="K342" s="21">
        <f>IF($A342="","",SUMPRODUCT(($D342:$J342&lt;&gt;"")*($D342:$J342&lt;&gt;$C342)))</f>
        <v/>
      </c>
      <c r="L342" s="21">
        <f>IF($A342="","",IF(COUNT($D342:$J342)=0,"Not checked",IF($K342=0,"All match",$K342&amp;" channel(s) off")))</f>
        <v/>
      </c>
    </row>
    <row r="343">
      <c r="A343" s="21">
        <f>IF(Products!A343="","",Products!A343)</f>
        <v/>
      </c>
      <c r="B343" s="21">
        <f>IF(Products!A343="","",Products!B343&amp;" "&amp;Products!C343)</f>
        <v/>
      </c>
      <c r="C343" s="21">
        <f>IF(Products!A343="","",Products!K343)</f>
        <v/>
      </c>
      <c r="D343" s="19" t="n"/>
      <c r="E343" s="19" t="n"/>
      <c r="F343" s="19" t="n"/>
      <c r="G343" s="19" t="n"/>
      <c r="H343" s="19" t="n"/>
      <c r="I343" s="19" t="n"/>
      <c r="J343" s="19" t="n"/>
      <c r="K343" s="21">
        <f>IF($A343="","",SUMPRODUCT(($D343:$J343&lt;&gt;"")*($D343:$J343&lt;&gt;$C343)))</f>
        <v/>
      </c>
      <c r="L343" s="21">
        <f>IF($A343="","",IF(COUNT($D343:$J343)=0,"Not checked",IF($K343=0,"All match",$K343&amp;" channel(s) off")))</f>
        <v/>
      </c>
    </row>
    <row r="344">
      <c r="A344" s="21">
        <f>IF(Products!A344="","",Products!A344)</f>
        <v/>
      </c>
      <c r="B344" s="21">
        <f>IF(Products!A344="","",Products!B344&amp;" "&amp;Products!C344)</f>
        <v/>
      </c>
      <c r="C344" s="21">
        <f>IF(Products!A344="","",Products!K344)</f>
        <v/>
      </c>
      <c r="D344" s="19" t="n"/>
      <c r="E344" s="19" t="n"/>
      <c r="F344" s="19" t="n"/>
      <c r="G344" s="19" t="n"/>
      <c r="H344" s="19" t="n"/>
      <c r="I344" s="19" t="n"/>
      <c r="J344" s="19" t="n"/>
      <c r="K344" s="21">
        <f>IF($A344="","",SUMPRODUCT(($D344:$J344&lt;&gt;"")*($D344:$J344&lt;&gt;$C344)))</f>
        <v/>
      </c>
      <c r="L344" s="21">
        <f>IF($A344="","",IF(COUNT($D344:$J344)=0,"Not checked",IF($K344=0,"All match",$K344&amp;" channel(s) off")))</f>
        <v/>
      </c>
    </row>
    <row r="345">
      <c r="A345" s="21">
        <f>IF(Products!A345="","",Products!A345)</f>
        <v/>
      </c>
      <c r="B345" s="21">
        <f>IF(Products!A345="","",Products!B345&amp;" "&amp;Products!C345)</f>
        <v/>
      </c>
      <c r="C345" s="21">
        <f>IF(Products!A345="","",Products!K345)</f>
        <v/>
      </c>
      <c r="D345" s="19" t="n"/>
      <c r="E345" s="19" t="n"/>
      <c r="F345" s="19" t="n"/>
      <c r="G345" s="19" t="n"/>
      <c r="H345" s="19" t="n"/>
      <c r="I345" s="19" t="n"/>
      <c r="J345" s="19" t="n"/>
      <c r="K345" s="21">
        <f>IF($A345="","",SUMPRODUCT(($D345:$J345&lt;&gt;"")*($D345:$J345&lt;&gt;$C345)))</f>
        <v/>
      </c>
      <c r="L345" s="21">
        <f>IF($A345="","",IF(COUNT($D345:$J345)=0,"Not checked",IF($K345=0,"All match",$K345&amp;" channel(s) off")))</f>
        <v/>
      </c>
    </row>
    <row r="346">
      <c r="A346" s="21">
        <f>IF(Products!A346="","",Products!A346)</f>
        <v/>
      </c>
      <c r="B346" s="21">
        <f>IF(Products!A346="","",Products!B346&amp;" "&amp;Products!C346)</f>
        <v/>
      </c>
      <c r="C346" s="21">
        <f>IF(Products!A346="","",Products!K346)</f>
        <v/>
      </c>
      <c r="D346" s="19" t="n"/>
      <c r="E346" s="19" t="n"/>
      <c r="F346" s="19" t="n"/>
      <c r="G346" s="19" t="n"/>
      <c r="H346" s="19" t="n"/>
      <c r="I346" s="19" t="n"/>
      <c r="J346" s="19" t="n"/>
      <c r="K346" s="21">
        <f>IF($A346="","",SUMPRODUCT(($D346:$J346&lt;&gt;"")*($D346:$J346&lt;&gt;$C346)))</f>
        <v/>
      </c>
      <c r="L346" s="21">
        <f>IF($A346="","",IF(COUNT($D346:$J346)=0,"Not checked",IF($K346=0,"All match",$K346&amp;" channel(s) off")))</f>
        <v/>
      </c>
    </row>
    <row r="347">
      <c r="A347" s="21">
        <f>IF(Products!A347="","",Products!A347)</f>
        <v/>
      </c>
      <c r="B347" s="21">
        <f>IF(Products!A347="","",Products!B347&amp;" "&amp;Products!C347)</f>
        <v/>
      </c>
      <c r="C347" s="21">
        <f>IF(Products!A347="","",Products!K347)</f>
        <v/>
      </c>
      <c r="D347" s="19" t="n"/>
      <c r="E347" s="19" t="n"/>
      <c r="F347" s="19" t="n"/>
      <c r="G347" s="19" t="n"/>
      <c r="H347" s="19" t="n"/>
      <c r="I347" s="19" t="n"/>
      <c r="J347" s="19" t="n"/>
      <c r="K347" s="21">
        <f>IF($A347="","",SUMPRODUCT(($D347:$J347&lt;&gt;"")*($D347:$J347&lt;&gt;$C347)))</f>
        <v/>
      </c>
      <c r="L347" s="21">
        <f>IF($A347="","",IF(COUNT($D347:$J347)=0,"Not checked",IF($K347=0,"All match",$K347&amp;" channel(s) off")))</f>
        <v/>
      </c>
    </row>
    <row r="348">
      <c r="A348" s="21">
        <f>IF(Products!A348="","",Products!A348)</f>
        <v/>
      </c>
      <c r="B348" s="21">
        <f>IF(Products!A348="","",Products!B348&amp;" "&amp;Products!C348)</f>
        <v/>
      </c>
      <c r="C348" s="21">
        <f>IF(Products!A348="","",Products!K348)</f>
        <v/>
      </c>
      <c r="D348" s="19" t="n"/>
      <c r="E348" s="19" t="n"/>
      <c r="F348" s="19" t="n"/>
      <c r="G348" s="19" t="n"/>
      <c r="H348" s="19" t="n"/>
      <c r="I348" s="19" t="n"/>
      <c r="J348" s="19" t="n"/>
      <c r="K348" s="21">
        <f>IF($A348="","",SUMPRODUCT(($D348:$J348&lt;&gt;"")*($D348:$J348&lt;&gt;$C348)))</f>
        <v/>
      </c>
      <c r="L348" s="21">
        <f>IF($A348="","",IF(COUNT($D348:$J348)=0,"Not checked",IF($K348=0,"All match",$K348&amp;" channel(s) off")))</f>
        <v/>
      </c>
    </row>
    <row r="349">
      <c r="A349" s="21">
        <f>IF(Products!A349="","",Products!A349)</f>
        <v/>
      </c>
      <c r="B349" s="21">
        <f>IF(Products!A349="","",Products!B349&amp;" "&amp;Products!C349)</f>
        <v/>
      </c>
      <c r="C349" s="21">
        <f>IF(Products!A349="","",Products!K349)</f>
        <v/>
      </c>
      <c r="D349" s="19" t="n"/>
      <c r="E349" s="19" t="n"/>
      <c r="F349" s="19" t="n"/>
      <c r="G349" s="19" t="n"/>
      <c r="H349" s="19" t="n"/>
      <c r="I349" s="19" t="n"/>
      <c r="J349" s="19" t="n"/>
      <c r="K349" s="21">
        <f>IF($A349="","",SUMPRODUCT(($D349:$J349&lt;&gt;"")*($D349:$J349&lt;&gt;$C349)))</f>
        <v/>
      </c>
      <c r="L349" s="21">
        <f>IF($A349="","",IF(COUNT($D349:$J349)=0,"Not checked",IF($K349=0,"All match",$K349&amp;" channel(s) off")))</f>
        <v/>
      </c>
    </row>
    <row r="350">
      <c r="A350" s="21">
        <f>IF(Products!A350="","",Products!A350)</f>
        <v/>
      </c>
      <c r="B350" s="21">
        <f>IF(Products!A350="","",Products!B350&amp;" "&amp;Products!C350)</f>
        <v/>
      </c>
      <c r="C350" s="21">
        <f>IF(Products!A350="","",Products!K350)</f>
        <v/>
      </c>
      <c r="D350" s="19" t="n"/>
      <c r="E350" s="19" t="n"/>
      <c r="F350" s="19" t="n"/>
      <c r="G350" s="19" t="n"/>
      <c r="H350" s="19" t="n"/>
      <c r="I350" s="19" t="n"/>
      <c r="J350" s="19" t="n"/>
      <c r="K350" s="21">
        <f>IF($A350="","",SUMPRODUCT(($D350:$J350&lt;&gt;"")*($D350:$J350&lt;&gt;$C350)))</f>
        <v/>
      </c>
      <c r="L350" s="21">
        <f>IF($A350="","",IF(COUNT($D350:$J350)=0,"Not checked",IF($K350=0,"All match",$K350&amp;" channel(s) off")))</f>
        <v/>
      </c>
    </row>
    <row r="351">
      <c r="A351" s="21">
        <f>IF(Products!A351="","",Products!A351)</f>
        <v/>
      </c>
      <c r="B351" s="21">
        <f>IF(Products!A351="","",Products!B351&amp;" "&amp;Products!C351)</f>
        <v/>
      </c>
      <c r="C351" s="21">
        <f>IF(Products!A351="","",Products!K351)</f>
        <v/>
      </c>
      <c r="D351" s="19" t="n"/>
      <c r="E351" s="19" t="n"/>
      <c r="F351" s="19" t="n"/>
      <c r="G351" s="19" t="n"/>
      <c r="H351" s="19" t="n"/>
      <c r="I351" s="19" t="n"/>
      <c r="J351" s="19" t="n"/>
      <c r="K351" s="21">
        <f>IF($A351="","",SUMPRODUCT(($D351:$J351&lt;&gt;"")*($D351:$J351&lt;&gt;$C351)))</f>
        <v/>
      </c>
      <c r="L351" s="21">
        <f>IF($A351="","",IF(COUNT($D351:$J351)=0,"Not checked",IF($K351=0,"All match",$K351&amp;" channel(s) off")))</f>
        <v/>
      </c>
    </row>
    <row r="352">
      <c r="A352" s="21">
        <f>IF(Products!A352="","",Products!A352)</f>
        <v/>
      </c>
      <c r="B352" s="21">
        <f>IF(Products!A352="","",Products!B352&amp;" "&amp;Products!C352)</f>
        <v/>
      </c>
      <c r="C352" s="21">
        <f>IF(Products!A352="","",Products!K352)</f>
        <v/>
      </c>
      <c r="D352" s="19" t="n"/>
      <c r="E352" s="19" t="n"/>
      <c r="F352" s="19" t="n"/>
      <c r="G352" s="19" t="n"/>
      <c r="H352" s="19" t="n"/>
      <c r="I352" s="19" t="n"/>
      <c r="J352" s="19" t="n"/>
      <c r="K352" s="21">
        <f>IF($A352="","",SUMPRODUCT(($D352:$J352&lt;&gt;"")*($D352:$J352&lt;&gt;$C352)))</f>
        <v/>
      </c>
      <c r="L352" s="21">
        <f>IF($A352="","",IF(COUNT($D352:$J352)=0,"Not checked",IF($K352=0,"All match",$K352&amp;" channel(s) off")))</f>
        <v/>
      </c>
    </row>
    <row r="353">
      <c r="A353" s="21">
        <f>IF(Products!A353="","",Products!A353)</f>
        <v/>
      </c>
      <c r="B353" s="21">
        <f>IF(Products!A353="","",Products!B353&amp;" "&amp;Products!C353)</f>
        <v/>
      </c>
      <c r="C353" s="21">
        <f>IF(Products!A353="","",Products!K353)</f>
        <v/>
      </c>
      <c r="D353" s="19" t="n"/>
      <c r="E353" s="19" t="n"/>
      <c r="F353" s="19" t="n"/>
      <c r="G353" s="19" t="n"/>
      <c r="H353" s="19" t="n"/>
      <c r="I353" s="19" t="n"/>
      <c r="J353" s="19" t="n"/>
      <c r="K353" s="21">
        <f>IF($A353="","",SUMPRODUCT(($D353:$J353&lt;&gt;"")*($D353:$J353&lt;&gt;$C353)))</f>
        <v/>
      </c>
      <c r="L353" s="21">
        <f>IF($A353="","",IF(COUNT($D353:$J353)=0,"Not checked",IF($K353=0,"All match",$K353&amp;" channel(s) off")))</f>
        <v/>
      </c>
    </row>
    <row r="354">
      <c r="A354" s="21">
        <f>IF(Products!A354="","",Products!A354)</f>
        <v/>
      </c>
      <c r="B354" s="21">
        <f>IF(Products!A354="","",Products!B354&amp;" "&amp;Products!C354)</f>
        <v/>
      </c>
      <c r="C354" s="21">
        <f>IF(Products!A354="","",Products!K354)</f>
        <v/>
      </c>
      <c r="D354" s="19" t="n"/>
      <c r="E354" s="19" t="n"/>
      <c r="F354" s="19" t="n"/>
      <c r="G354" s="19" t="n"/>
      <c r="H354" s="19" t="n"/>
      <c r="I354" s="19" t="n"/>
      <c r="J354" s="19" t="n"/>
      <c r="K354" s="21">
        <f>IF($A354="","",SUMPRODUCT(($D354:$J354&lt;&gt;"")*($D354:$J354&lt;&gt;$C354)))</f>
        <v/>
      </c>
      <c r="L354" s="21">
        <f>IF($A354="","",IF(COUNT($D354:$J354)=0,"Not checked",IF($K354=0,"All match",$K354&amp;" channel(s) off")))</f>
        <v/>
      </c>
    </row>
    <row r="355">
      <c r="A355" s="21">
        <f>IF(Products!A355="","",Products!A355)</f>
        <v/>
      </c>
      <c r="B355" s="21">
        <f>IF(Products!A355="","",Products!B355&amp;" "&amp;Products!C355)</f>
        <v/>
      </c>
      <c r="C355" s="21">
        <f>IF(Products!A355="","",Products!K355)</f>
        <v/>
      </c>
      <c r="D355" s="19" t="n"/>
      <c r="E355" s="19" t="n"/>
      <c r="F355" s="19" t="n"/>
      <c r="G355" s="19" t="n"/>
      <c r="H355" s="19" t="n"/>
      <c r="I355" s="19" t="n"/>
      <c r="J355" s="19" t="n"/>
      <c r="K355" s="21">
        <f>IF($A355="","",SUMPRODUCT(($D355:$J355&lt;&gt;"")*($D355:$J355&lt;&gt;$C355)))</f>
        <v/>
      </c>
      <c r="L355" s="21">
        <f>IF($A355="","",IF(COUNT($D355:$J355)=0,"Not checked",IF($K355=0,"All match",$K355&amp;" channel(s) off")))</f>
        <v/>
      </c>
    </row>
    <row r="356">
      <c r="A356" s="21">
        <f>IF(Products!A356="","",Products!A356)</f>
        <v/>
      </c>
      <c r="B356" s="21">
        <f>IF(Products!A356="","",Products!B356&amp;" "&amp;Products!C356)</f>
        <v/>
      </c>
      <c r="C356" s="21">
        <f>IF(Products!A356="","",Products!K356)</f>
        <v/>
      </c>
      <c r="D356" s="19" t="n"/>
      <c r="E356" s="19" t="n"/>
      <c r="F356" s="19" t="n"/>
      <c r="G356" s="19" t="n"/>
      <c r="H356" s="19" t="n"/>
      <c r="I356" s="19" t="n"/>
      <c r="J356" s="19" t="n"/>
      <c r="K356" s="21">
        <f>IF($A356="","",SUMPRODUCT(($D356:$J356&lt;&gt;"")*($D356:$J356&lt;&gt;$C356)))</f>
        <v/>
      </c>
      <c r="L356" s="21">
        <f>IF($A356="","",IF(COUNT($D356:$J356)=0,"Not checked",IF($K356=0,"All match",$K356&amp;" channel(s) off")))</f>
        <v/>
      </c>
    </row>
    <row r="357">
      <c r="A357" s="21">
        <f>IF(Products!A357="","",Products!A357)</f>
        <v/>
      </c>
      <c r="B357" s="21">
        <f>IF(Products!A357="","",Products!B357&amp;" "&amp;Products!C357)</f>
        <v/>
      </c>
      <c r="C357" s="21">
        <f>IF(Products!A357="","",Products!K357)</f>
        <v/>
      </c>
      <c r="D357" s="19" t="n"/>
      <c r="E357" s="19" t="n"/>
      <c r="F357" s="19" t="n"/>
      <c r="G357" s="19" t="n"/>
      <c r="H357" s="19" t="n"/>
      <c r="I357" s="19" t="n"/>
      <c r="J357" s="19" t="n"/>
      <c r="K357" s="21">
        <f>IF($A357="","",SUMPRODUCT(($D357:$J357&lt;&gt;"")*($D357:$J357&lt;&gt;$C357)))</f>
        <v/>
      </c>
      <c r="L357" s="21">
        <f>IF($A357="","",IF(COUNT($D357:$J357)=0,"Not checked",IF($K357=0,"All match",$K357&amp;" channel(s) off")))</f>
        <v/>
      </c>
    </row>
    <row r="358">
      <c r="A358" s="21">
        <f>IF(Products!A358="","",Products!A358)</f>
        <v/>
      </c>
      <c r="B358" s="21">
        <f>IF(Products!A358="","",Products!B358&amp;" "&amp;Products!C358)</f>
        <v/>
      </c>
      <c r="C358" s="21">
        <f>IF(Products!A358="","",Products!K358)</f>
        <v/>
      </c>
      <c r="D358" s="19" t="n"/>
      <c r="E358" s="19" t="n"/>
      <c r="F358" s="19" t="n"/>
      <c r="G358" s="19" t="n"/>
      <c r="H358" s="19" t="n"/>
      <c r="I358" s="19" t="n"/>
      <c r="J358" s="19" t="n"/>
      <c r="K358" s="21">
        <f>IF($A358="","",SUMPRODUCT(($D358:$J358&lt;&gt;"")*($D358:$J358&lt;&gt;$C358)))</f>
        <v/>
      </c>
      <c r="L358" s="21">
        <f>IF($A358="","",IF(COUNT($D358:$J358)=0,"Not checked",IF($K358=0,"All match",$K358&amp;" channel(s) off")))</f>
        <v/>
      </c>
    </row>
    <row r="359">
      <c r="A359" s="21">
        <f>IF(Products!A359="","",Products!A359)</f>
        <v/>
      </c>
      <c r="B359" s="21">
        <f>IF(Products!A359="","",Products!B359&amp;" "&amp;Products!C359)</f>
        <v/>
      </c>
      <c r="C359" s="21">
        <f>IF(Products!A359="","",Products!K359)</f>
        <v/>
      </c>
      <c r="D359" s="19" t="n"/>
      <c r="E359" s="19" t="n"/>
      <c r="F359" s="19" t="n"/>
      <c r="G359" s="19" t="n"/>
      <c r="H359" s="19" t="n"/>
      <c r="I359" s="19" t="n"/>
      <c r="J359" s="19" t="n"/>
      <c r="K359" s="21">
        <f>IF($A359="","",SUMPRODUCT(($D359:$J359&lt;&gt;"")*($D359:$J359&lt;&gt;$C359)))</f>
        <v/>
      </c>
      <c r="L359" s="21">
        <f>IF($A359="","",IF(COUNT($D359:$J359)=0,"Not checked",IF($K359=0,"All match",$K359&amp;" channel(s) off")))</f>
        <v/>
      </c>
    </row>
    <row r="360">
      <c r="A360" s="21">
        <f>IF(Products!A360="","",Products!A360)</f>
        <v/>
      </c>
      <c r="B360" s="21">
        <f>IF(Products!A360="","",Products!B360&amp;" "&amp;Products!C360)</f>
        <v/>
      </c>
      <c r="C360" s="21">
        <f>IF(Products!A360="","",Products!K360)</f>
        <v/>
      </c>
      <c r="D360" s="19" t="n"/>
      <c r="E360" s="19" t="n"/>
      <c r="F360" s="19" t="n"/>
      <c r="G360" s="19" t="n"/>
      <c r="H360" s="19" t="n"/>
      <c r="I360" s="19" t="n"/>
      <c r="J360" s="19" t="n"/>
      <c r="K360" s="21">
        <f>IF($A360="","",SUMPRODUCT(($D360:$J360&lt;&gt;"")*($D360:$J360&lt;&gt;$C360)))</f>
        <v/>
      </c>
      <c r="L360" s="21">
        <f>IF($A360="","",IF(COUNT($D360:$J360)=0,"Not checked",IF($K360=0,"All match",$K360&amp;" channel(s) off")))</f>
        <v/>
      </c>
    </row>
    <row r="361">
      <c r="A361" s="21">
        <f>IF(Products!A361="","",Products!A361)</f>
        <v/>
      </c>
      <c r="B361" s="21">
        <f>IF(Products!A361="","",Products!B361&amp;" "&amp;Products!C361)</f>
        <v/>
      </c>
      <c r="C361" s="21">
        <f>IF(Products!A361="","",Products!K361)</f>
        <v/>
      </c>
      <c r="D361" s="19" t="n"/>
      <c r="E361" s="19" t="n"/>
      <c r="F361" s="19" t="n"/>
      <c r="G361" s="19" t="n"/>
      <c r="H361" s="19" t="n"/>
      <c r="I361" s="19" t="n"/>
      <c r="J361" s="19" t="n"/>
      <c r="K361" s="21">
        <f>IF($A361="","",SUMPRODUCT(($D361:$J361&lt;&gt;"")*($D361:$J361&lt;&gt;$C361)))</f>
        <v/>
      </c>
      <c r="L361" s="21">
        <f>IF($A361="","",IF(COUNT($D361:$J361)=0,"Not checked",IF($K361=0,"All match",$K361&amp;" channel(s) off")))</f>
        <v/>
      </c>
    </row>
    <row r="362">
      <c r="A362" s="21">
        <f>IF(Products!A362="","",Products!A362)</f>
        <v/>
      </c>
      <c r="B362" s="21">
        <f>IF(Products!A362="","",Products!B362&amp;" "&amp;Products!C362)</f>
        <v/>
      </c>
      <c r="C362" s="21">
        <f>IF(Products!A362="","",Products!K362)</f>
        <v/>
      </c>
      <c r="D362" s="19" t="n"/>
      <c r="E362" s="19" t="n"/>
      <c r="F362" s="19" t="n"/>
      <c r="G362" s="19" t="n"/>
      <c r="H362" s="19" t="n"/>
      <c r="I362" s="19" t="n"/>
      <c r="J362" s="19" t="n"/>
      <c r="K362" s="21">
        <f>IF($A362="","",SUMPRODUCT(($D362:$J362&lt;&gt;"")*($D362:$J362&lt;&gt;$C362)))</f>
        <v/>
      </c>
      <c r="L362" s="21">
        <f>IF($A362="","",IF(COUNT($D362:$J362)=0,"Not checked",IF($K362=0,"All match",$K362&amp;" channel(s) off")))</f>
        <v/>
      </c>
    </row>
    <row r="363">
      <c r="A363" s="21">
        <f>IF(Products!A363="","",Products!A363)</f>
        <v/>
      </c>
      <c r="B363" s="21">
        <f>IF(Products!A363="","",Products!B363&amp;" "&amp;Products!C363)</f>
        <v/>
      </c>
      <c r="C363" s="21">
        <f>IF(Products!A363="","",Products!K363)</f>
        <v/>
      </c>
      <c r="D363" s="19" t="n"/>
      <c r="E363" s="19" t="n"/>
      <c r="F363" s="19" t="n"/>
      <c r="G363" s="19" t="n"/>
      <c r="H363" s="19" t="n"/>
      <c r="I363" s="19" t="n"/>
      <c r="J363" s="19" t="n"/>
      <c r="K363" s="21">
        <f>IF($A363="","",SUMPRODUCT(($D363:$J363&lt;&gt;"")*($D363:$J363&lt;&gt;$C363)))</f>
        <v/>
      </c>
      <c r="L363" s="21">
        <f>IF($A363="","",IF(COUNT($D363:$J363)=0,"Not checked",IF($K363=0,"All match",$K363&amp;" channel(s) off")))</f>
        <v/>
      </c>
    </row>
    <row r="364">
      <c r="A364" s="21">
        <f>IF(Products!A364="","",Products!A364)</f>
        <v/>
      </c>
      <c r="B364" s="21">
        <f>IF(Products!A364="","",Products!B364&amp;" "&amp;Products!C364)</f>
        <v/>
      </c>
      <c r="C364" s="21">
        <f>IF(Products!A364="","",Products!K364)</f>
        <v/>
      </c>
      <c r="D364" s="19" t="n"/>
      <c r="E364" s="19" t="n"/>
      <c r="F364" s="19" t="n"/>
      <c r="G364" s="19" t="n"/>
      <c r="H364" s="19" t="n"/>
      <c r="I364" s="19" t="n"/>
      <c r="J364" s="19" t="n"/>
      <c r="K364" s="21">
        <f>IF($A364="","",SUMPRODUCT(($D364:$J364&lt;&gt;"")*($D364:$J364&lt;&gt;$C364)))</f>
        <v/>
      </c>
      <c r="L364" s="21">
        <f>IF($A364="","",IF(COUNT($D364:$J364)=0,"Not checked",IF($K364=0,"All match",$K364&amp;" channel(s) off")))</f>
        <v/>
      </c>
    </row>
    <row r="365">
      <c r="A365" s="21">
        <f>IF(Products!A365="","",Products!A365)</f>
        <v/>
      </c>
      <c r="B365" s="21">
        <f>IF(Products!A365="","",Products!B365&amp;" "&amp;Products!C365)</f>
        <v/>
      </c>
      <c r="C365" s="21">
        <f>IF(Products!A365="","",Products!K365)</f>
        <v/>
      </c>
      <c r="D365" s="19" t="n"/>
      <c r="E365" s="19" t="n"/>
      <c r="F365" s="19" t="n"/>
      <c r="G365" s="19" t="n"/>
      <c r="H365" s="19" t="n"/>
      <c r="I365" s="19" t="n"/>
      <c r="J365" s="19" t="n"/>
      <c r="K365" s="21">
        <f>IF($A365="","",SUMPRODUCT(($D365:$J365&lt;&gt;"")*($D365:$J365&lt;&gt;$C365)))</f>
        <v/>
      </c>
      <c r="L365" s="21">
        <f>IF($A365="","",IF(COUNT($D365:$J365)=0,"Not checked",IF($K365=0,"All match",$K365&amp;" channel(s) off")))</f>
        <v/>
      </c>
    </row>
    <row r="366">
      <c r="A366" s="21">
        <f>IF(Products!A366="","",Products!A366)</f>
        <v/>
      </c>
      <c r="B366" s="21">
        <f>IF(Products!A366="","",Products!B366&amp;" "&amp;Products!C366)</f>
        <v/>
      </c>
      <c r="C366" s="21">
        <f>IF(Products!A366="","",Products!K366)</f>
        <v/>
      </c>
      <c r="D366" s="19" t="n"/>
      <c r="E366" s="19" t="n"/>
      <c r="F366" s="19" t="n"/>
      <c r="G366" s="19" t="n"/>
      <c r="H366" s="19" t="n"/>
      <c r="I366" s="19" t="n"/>
      <c r="J366" s="19" t="n"/>
      <c r="K366" s="21">
        <f>IF($A366="","",SUMPRODUCT(($D366:$J366&lt;&gt;"")*($D366:$J366&lt;&gt;$C366)))</f>
        <v/>
      </c>
      <c r="L366" s="21">
        <f>IF($A366="","",IF(COUNT($D366:$J366)=0,"Not checked",IF($K366=0,"All match",$K366&amp;" channel(s) off")))</f>
        <v/>
      </c>
    </row>
    <row r="367">
      <c r="A367" s="21">
        <f>IF(Products!A367="","",Products!A367)</f>
        <v/>
      </c>
      <c r="B367" s="21">
        <f>IF(Products!A367="","",Products!B367&amp;" "&amp;Products!C367)</f>
        <v/>
      </c>
      <c r="C367" s="21">
        <f>IF(Products!A367="","",Products!K367)</f>
        <v/>
      </c>
      <c r="D367" s="19" t="n"/>
      <c r="E367" s="19" t="n"/>
      <c r="F367" s="19" t="n"/>
      <c r="G367" s="19" t="n"/>
      <c r="H367" s="19" t="n"/>
      <c r="I367" s="19" t="n"/>
      <c r="J367" s="19" t="n"/>
      <c r="K367" s="21">
        <f>IF($A367="","",SUMPRODUCT(($D367:$J367&lt;&gt;"")*($D367:$J367&lt;&gt;$C367)))</f>
        <v/>
      </c>
      <c r="L367" s="21">
        <f>IF($A367="","",IF(COUNT($D367:$J367)=0,"Not checked",IF($K367=0,"All match",$K367&amp;" channel(s) off")))</f>
        <v/>
      </c>
    </row>
    <row r="368">
      <c r="A368" s="21">
        <f>IF(Products!A368="","",Products!A368)</f>
        <v/>
      </c>
      <c r="B368" s="21">
        <f>IF(Products!A368="","",Products!B368&amp;" "&amp;Products!C368)</f>
        <v/>
      </c>
      <c r="C368" s="21">
        <f>IF(Products!A368="","",Products!K368)</f>
        <v/>
      </c>
      <c r="D368" s="19" t="n"/>
      <c r="E368" s="19" t="n"/>
      <c r="F368" s="19" t="n"/>
      <c r="G368" s="19" t="n"/>
      <c r="H368" s="19" t="n"/>
      <c r="I368" s="19" t="n"/>
      <c r="J368" s="19" t="n"/>
      <c r="K368" s="21">
        <f>IF($A368="","",SUMPRODUCT(($D368:$J368&lt;&gt;"")*($D368:$J368&lt;&gt;$C368)))</f>
        <v/>
      </c>
      <c r="L368" s="21">
        <f>IF($A368="","",IF(COUNT($D368:$J368)=0,"Not checked",IF($K368=0,"All match",$K368&amp;" channel(s) off")))</f>
        <v/>
      </c>
    </row>
    <row r="369">
      <c r="A369" s="21">
        <f>IF(Products!A369="","",Products!A369)</f>
        <v/>
      </c>
      <c r="B369" s="21">
        <f>IF(Products!A369="","",Products!B369&amp;" "&amp;Products!C369)</f>
        <v/>
      </c>
      <c r="C369" s="21">
        <f>IF(Products!A369="","",Products!K369)</f>
        <v/>
      </c>
      <c r="D369" s="19" t="n"/>
      <c r="E369" s="19" t="n"/>
      <c r="F369" s="19" t="n"/>
      <c r="G369" s="19" t="n"/>
      <c r="H369" s="19" t="n"/>
      <c r="I369" s="19" t="n"/>
      <c r="J369" s="19" t="n"/>
      <c r="K369" s="21">
        <f>IF($A369="","",SUMPRODUCT(($D369:$J369&lt;&gt;"")*($D369:$J369&lt;&gt;$C369)))</f>
        <v/>
      </c>
      <c r="L369" s="21">
        <f>IF($A369="","",IF(COUNT($D369:$J369)=0,"Not checked",IF($K369=0,"All match",$K369&amp;" channel(s) off")))</f>
        <v/>
      </c>
    </row>
    <row r="370">
      <c r="A370" s="21">
        <f>IF(Products!A370="","",Products!A370)</f>
        <v/>
      </c>
      <c r="B370" s="21">
        <f>IF(Products!A370="","",Products!B370&amp;" "&amp;Products!C370)</f>
        <v/>
      </c>
      <c r="C370" s="21">
        <f>IF(Products!A370="","",Products!K370)</f>
        <v/>
      </c>
      <c r="D370" s="19" t="n"/>
      <c r="E370" s="19" t="n"/>
      <c r="F370" s="19" t="n"/>
      <c r="G370" s="19" t="n"/>
      <c r="H370" s="19" t="n"/>
      <c r="I370" s="19" t="n"/>
      <c r="J370" s="19" t="n"/>
      <c r="K370" s="21">
        <f>IF($A370="","",SUMPRODUCT(($D370:$J370&lt;&gt;"")*($D370:$J370&lt;&gt;$C370)))</f>
        <v/>
      </c>
      <c r="L370" s="21">
        <f>IF($A370="","",IF(COUNT($D370:$J370)=0,"Not checked",IF($K370=0,"All match",$K370&amp;" channel(s) off")))</f>
        <v/>
      </c>
    </row>
    <row r="371">
      <c r="A371" s="21">
        <f>IF(Products!A371="","",Products!A371)</f>
        <v/>
      </c>
      <c r="B371" s="21">
        <f>IF(Products!A371="","",Products!B371&amp;" "&amp;Products!C371)</f>
        <v/>
      </c>
      <c r="C371" s="21">
        <f>IF(Products!A371="","",Products!K371)</f>
        <v/>
      </c>
      <c r="D371" s="19" t="n"/>
      <c r="E371" s="19" t="n"/>
      <c r="F371" s="19" t="n"/>
      <c r="G371" s="19" t="n"/>
      <c r="H371" s="19" t="n"/>
      <c r="I371" s="19" t="n"/>
      <c r="J371" s="19" t="n"/>
      <c r="K371" s="21">
        <f>IF($A371="","",SUMPRODUCT(($D371:$J371&lt;&gt;"")*($D371:$J371&lt;&gt;$C371)))</f>
        <v/>
      </c>
      <c r="L371" s="21">
        <f>IF($A371="","",IF(COUNT($D371:$J371)=0,"Not checked",IF($K371=0,"All match",$K371&amp;" channel(s) off")))</f>
        <v/>
      </c>
    </row>
    <row r="372">
      <c r="A372" s="21">
        <f>IF(Products!A372="","",Products!A372)</f>
        <v/>
      </c>
      <c r="B372" s="21">
        <f>IF(Products!A372="","",Products!B372&amp;" "&amp;Products!C372)</f>
        <v/>
      </c>
      <c r="C372" s="21">
        <f>IF(Products!A372="","",Products!K372)</f>
        <v/>
      </c>
      <c r="D372" s="19" t="n"/>
      <c r="E372" s="19" t="n"/>
      <c r="F372" s="19" t="n"/>
      <c r="G372" s="19" t="n"/>
      <c r="H372" s="19" t="n"/>
      <c r="I372" s="19" t="n"/>
      <c r="J372" s="19" t="n"/>
      <c r="K372" s="21">
        <f>IF($A372="","",SUMPRODUCT(($D372:$J372&lt;&gt;"")*($D372:$J372&lt;&gt;$C372)))</f>
        <v/>
      </c>
      <c r="L372" s="21">
        <f>IF($A372="","",IF(COUNT($D372:$J372)=0,"Not checked",IF($K372=0,"All match",$K372&amp;" channel(s) off")))</f>
        <v/>
      </c>
    </row>
    <row r="373">
      <c r="A373" s="21">
        <f>IF(Products!A373="","",Products!A373)</f>
        <v/>
      </c>
      <c r="B373" s="21">
        <f>IF(Products!A373="","",Products!B373&amp;" "&amp;Products!C373)</f>
        <v/>
      </c>
      <c r="C373" s="21">
        <f>IF(Products!A373="","",Products!K373)</f>
        <v/>
      </c>
      <c r="D373" s="19" t="n"/>
      <c r="E373" s="19" t="n"/>
      <c r="F373" s="19" t="n"/>
      <c r="G373" s="19" t="n"/>
      <c r="H373" s="19" t="n"/>
      <c r="I373" s="19" t="n"/>
      <c r="J373" s="19" t="n"/>
      <c r="K373" s="21">
        <f>IF($A373="","",SUMPRODUCT(($D373:$J373&lt;&gt;"")*($D373:$J373&lt;&gt;$C373)))</f>
        <v/>
      </c>
      <c r="L373" s="21">
        <f>IF($A373="","",IF(COUNT($D373:$J373)=0,"Not checked",IF($K373=0,"All match",$K373&amp;" channel(s) off")))</f>
        <v/>
      </c>
    </row>
    <row r="374">
      <c r="A374" s="21">
        <f>IF(Products!A374="","",Products!A374)</f>
        <v/>
      </c>
      <c r="B374" s="21">
        <f>IF(Products!A374="","",Products!B374&amp;" "&amp;Products!C374)</f>
        <v/>
      </c>
      <c r="C374" s="21">
        <f>IF(Products!A374="","",Products!K374)</f>
        <v/>
      </c>
      <c r="D374" s="19" t="n"/>
      <c r="E374" s="19" t="n"/>
      <c r="F374" s="19" t="n"/>
      <c r="G374" s="19" t="n"/>
      <c r="H374" s="19" t="n"/>
      <c r="I374" s="19" t="n"/>
      <c r="J374" s="19" t="n"/>
      <c r="K374" s="21">
        <f>IF($A374="","",SUMPRODUCT(($D374:$J374&lt;&gt;"")*($D374:$J374&lt;&gt;$C374)))</f>
        <v/>
      </c>
      <c r="L374" s="21">
        <f>IF($A374="","",IF(COUNT($D374:$J374)=0,"Not checked",IF($K374=0,"All match",$K374&amp;" channel(s) off")))</f>
        <v/>
      </c>
    </row>
    <row r="375">
      <c r="A375" s="21">
        <f>IF(Products!A375="","",Products!A375)</f>
        <v/>
      </c>
      <c r="B375" s="21">
        <f>IF(Products!A375="","",Products!B375&amp;" "&amp;Products!C375)</f>
        <v/>
      </c>
      <c r="C375" s="21">
        <f>IF(Products!A375="","",Products!K375)</f>
        <v/>
      </c>
      <c r="D375" s="19" t="n"/>
      <c r="E375" s="19" t="n"/>
      <c r="F375" s="19" t="n"/>
      <c r="G375" s="19" t="n"/>
      <c r="H375" s="19" t="n"/>
      <c r="I375" s="19" t="n"/>
      <c r="J375" s="19" t="n"/>
      <c r="K375" s="21">
        <f>IF($A375="","",SUMPRODUCT(($D375:$J375&lt;&gt;"")*($D375:$J375&lt;&gt;$C375)))</f>
        <v/>
      </c>
      <c r="L375" s="21">
        <f>IF($A375="","",IF(COUNT($D375:$J375)=0,"Not checked",IF($K375=0,"All match",$K375&amp;" channel(s) off")))</f>
        <v/>
      </c>
    </row>
    <row r="376">
      <c r="A376" s="21">
        <f>IF(Products!A376="","",Products!A376)</f>
        <v/>
      </c>
      <c r="B376" s="21">
        <f>IF(Products!A376="","",Products!B376&amp;" "&amp;Products!C376)</f>
        <v/>
      </c>
      <c r="C376" s="21">
        <f>IF(Products!A376="","",Products!K376)</f>
        <v/>
      </c>
      <c r="D376" s="19" t="n"/>
      <c r="E376" s="19" t="n"/>
      <c r="F376" s="19" t="n"/>
      <c r="G376" s="19" t="n"/>
      <c r="H376" s="19" t="n"/>
      <c r="I376" s="19" t="n"/>
      <c r="J376" s="19" t="n"/>
      <c r="K376" s="21">
        <f>IF($A376="","",SUMPRODUCT(($D376:$J376&lt;&gt;"")*($D376:$J376&lt;&gt;$C376)))</f>
        <v/>
      </c>
      <c r="L376" s="21">
        <f>IF($A376="","",IF(COUNT($D376:$J376)=0,"Not checked",IF($K376=0,"All match",$K376&amp;" channel(s) off")))</f>
        <v/>
      </c>
    </row>
    <row r="377">
      <c r="A377" s="21">
        <f>IF(Products!A377="","",Products!A377)</f>
        <v/>
      </c>
      <c r="B377" s="21">
        <f>IF(Products!A377="","",Products!B377&amp;" "&amp;Products!C377)</f>
        <v/>
      </c>
      <c r="C377" s="21">
        <f>IF(Products!A377="","",Products!K377)</f>
        <v/>
      </c>
      <c r="D377" s="19" t="n"/>
      <c r="E377" s="19" t="n"/>
      <c r="F377" s="19" t="n"/>
      <c r="G377" s="19" t="n"/>
      <c r="H377" s="19" t="n"/>
      <c r="I377" s="19" t="n"/>
      <c r="J377" s="19" t="n"/>
      <c r="K377" s="21">
        <f>IF($A377="","",SUMPRODUCT(($D377:$J377&lt;&gt;"")*($D377:$J377&lt;&gt;$C377)))</f>
        <v/>
      </c>
      <c r="L377" s="21">
        <f>IF($A377="","",IF(COUNT($D377:$J377)=0,"Not checked",IF($K377=0,"All match",$K377&amp;" channel(s) off")))</f>
        <v/>
      </c>
    </row>
    <row r="378">
      <c r="A378" s="21">
        <f>IF(Products!A378="","",Products!A378)</f>
        <v/>
      </c>
      <c r="B378" s="21">
        <f>IF(Products!A378="","",Products!B378&amp;" "&amp;Products!C378)</f>
        <v/>
      </c>
      <c r="C378" s="21">
        <f>IF(Products!A378="","",Products!K378)</f>
        <v/>
      </c>
      <c r="D378" s="19" t="n"/>
      <c r="E378" s="19" t="n"/>
      <c r="F378" s="19" t="n"/>
      <c r="G378" s="19" t="n"/>
      <c r="H378" s="19" t="n"/>
      <c r="I378" s="19" t="n"/>
      <c r="J378" s="19" t="n"/>
      <c r="K378" s="21">
        <f>IF($A378="","",SUMPRODUCT(($D378:$J378&lt;&gt;"")*($D378:$J378&lt;&gt;$C378)))</f>
        <v/>
      </c>
      <c r="L378" s="21">
        <f>IF($A378="","",IF(COUNT($D378:$J378)=0,"Not checked",IF($K378=0,"All match",$K378&amp;" channel(s) off")))</f>
        <v/>
      </c>
    </row>
    <row r="379">
      <c r="A379" s="21">
        <f>IF(Products!A379="","",Products!A379)</f>
        <v/>
      </c>
      <c r="B379" s="21">
        <f>IF(Products!A379="","",Products!B379&amp;" "&amp;Products!C379)</f>
        <v/>
      </c>
      <c r="C379" s="21">
        <f>IF(Products!A379="","",Products!K379)</f>
        <v/>
      </c>
      <c r="D379" s="19" t="n"/>
      <c r="E379" s="19" t="n"/>
      <c r="F379" s="19" t="n"/>
      <c r="G379" s="19" t="n"/>
      <c r="H379" s="19" t="n"/>
      <c r="I379" s="19" t="n"/>
      <c r="J379" s="19" t="n"/>
      <c r="K379" s="21">
        <f>IF($A379="","",SUMPRODUCT(($D379:$J379&lt;&gt;"")*($D379:$J379&lt;&gt;$C379)))</f>
        <v/>
      </c>
      <c r="L379" s="21">
        <f>IF($A379="","",IF(COUNT($D379:$J379)=0,"Not checked",IF($K379=0,"All match",$K379&amp;" channel(s) off")))</f>
        <v/>
      </c>
    </row>
    <row r="380">
      <c r="A380" s="21">
        <f>IF(Products!A380="","",Products!A380)</f>
        <v/>
      </c>
      <c r="B380" s="21">
        <f>IF(Products!A380="","",Products!B380&amp;" "&amp;Products!C380)</f>
        <v/>
      </c>
      <c r="C380" s="21">
        <f>IF(Products!A380="","",Products!K380)</f>
        <v/>
      </c>
      <c r="D380" s="19" t="n"/>
      <c r="E380" s="19" t="n"/>
      <c r="F380" s="19" t="n"/>
      <c r="G380" s="19" t="n"/>
      <c r="H380" s="19" t="n"/>
      <c r="I380" s="19" t="n"/>
      <c r="J380" s="19" t="n"/>
      <c r="K380" s="21">
        <f>IF($A380="","",SUMPRODUCT(($D380:$J380&lt;&gt;"")*($D380:$J380&lt;&gt;$C380)))</f>
        <v/>
      </c>
      <c r="L380" s="21">
        <f>IF($A380="","",IF(COUNT($D380:$J380)=0,"Not checked",IF($K380=0,"All match",$K380&amp;" channel(s) off")))</f>
        <v/>
      </c>
    </row>
    <row r="381">
      <c r="A381" s="21">
        <f>IF(Products!A381="","",Products!A381)</f>
        <v/>
      </c>
      <c r="B381" s="21">
        <f>IF(Products!A381="","",Products!B381&amp;" "&amp;Products!C381)</f>
        <v/>
      </c>
      <c r="C381" s="21">
        <f>IF(Products!A381="","",Products!K381)</f>
        <v/>
      </c>
      <c r="D381" s="19" t="n"/>
      <c r="E381" s="19" t="n"/>
      <c r="F381" s="19" t="n"/>
      <c r="G381" s="19" t="n"/>
      <c r="H381" s="19" t="n"/>
      <c r="I381" s="19" t="n"/>
      <c r="J381" s="19" t="n"/>
      <c r="K381" s="21">
        <f>IF($A381="","",SUMPRODUCT(($D381:$J381&lt;&gt;"")*($D381:$J381&lt;&gt;$C381)))</f>
        <v/>
      </c>
      <c r="L381" s="21">
        <f>IF($A381="","",IF(COUNT($D381:$J381)=0,"Not checked",IF($K381=0,"All match",$K381&amp;" channel(s) off")))</f>
        <v/>
      </c>
    </row>
    <row r="382">
      <c r="A382" s="21">
        <f>IF(Products!A382="","",Products!A382)</f>
        <v/>
      </c>
      <c r="B382" s="21">
        <f>IF(Products!A382="","",Products!B382&amp;" "&amp;Products!C382)</f>
        <v/>
      </c>
      <c r="C382" s="21">
        <f>IF(Products!A382="","",Products!K382)</f>
        <v/>
      </c>
      <c r="D382" s="19" t="n"/>
      <c r="E382" s="19" t="n"/>
      <c r="F382" s="19" t="n"/>
      <c r="G382" s="19" t="n"/>
      <c r="H382" s="19" t="n"/>
      <c r="I382" s="19" t="n"/>
      <c r="J382" s="19" t="n"/>
      <c r="K382" s="21">
        <f>IF($A382="","",SUMPRODUCT(($D382:$J382&lt;&gt;"")*($D382:$J382&lt;&gt;$C382)))</f>
        <v/>
      </c>
      <c r="L382" s="21">
        <f>IF($A382="","",IF(COUNT($D382:$J382)=0,"Not checked",IF($K382=0,"All match",$K382&amp;" channel(s) off")))</f>
        <v/>
      </c>
    </row>
    <row r="383">
      <c r="A383" s="21">
        <f>IF(Products!A383="","",Products!A383)</f>
        <v/>
      </c>
      <c r="B383" s="21">
        <f>IF(Products!A383="","",Products!B383&amp;" "&amp;Products!C383)</f>
        <v/>
      </c>
      <c r="C383" s="21">
        <f>IF(Products!A383="","",Products!K383)</f>
        <v/>
      </c>
      <c r="D383" s="19" t="n"/>
      <c r="E383" s="19" t="n"/>
      <c r="F383" s="19" t="n"/>
      <c r="G383" s="19" t="n"/>
      <c r="H383" s="19" t="n"/>
      <c r="I383" s="19" t="n"/>
      <c r="J383" s="19" t="n"/>
      <c r="K383" s="21">
        <f>IF($A383="","",SUMPRODUCT(($D383:$J383&lt;&gt;"")*($D383:$J383&lt;&gt;$C383)))</f>
        <v/>
      </c>
      <c r="L383" s="21">
        <f>IF($A383="","",IF(COUNT($D383:$J383)=0,"Not checked",IF($K383=0,"All match",$K383&amp;" channel(s) off")))</f>
        <v/>
      </c>
    </row>
    <row r="384">
      <c r="A384" s="21">
        <f>IF(Products!A384="","",Products!A384)</f>
        <v/>
      </c>
      <c r="B384" s="21">
        <f>IF(Products!A384="","",Products!B384&amp;" "&amp;Products!C384)</f>
        <v/>
      </c>
      <c r="C384" s="21">
        <f>IF(Products!A384="","",Products!K384)</f>
        <v/>
      </c>
      <c r="D384" s="19" t="n"/>
      <c r="E384" s="19" t="n"/>
      <c r="F384" s="19" t="n"/>
      <c r="G384" s="19" t="n"/>
      <c r="H384" s="19" t="n"/>
      <c r="I384" s="19" t="n"/>
      <c r="J384" s="19" t="n"/>
      <c r="K384" s="21">
        <f>IF($A384="","",SUMPRODUCT(($D384:$J384&lt;&gt;"")*($D384:$J384&lt;&gt;$C384)))</f>
        <v/>
      </c>
      <c r="L384" s="21">
        <f>IF($A384="","",IF(COUNT($D384:$J384)=0,"Not checked",IF($K384=0,"All match",$K384&amp;" channel(s) off")))</f>
        <v/>
      </c>
    </row>
    <row r="385">
      <c r="A385" s="21">
        <f>IF(Products!A385="","",Products!A385)</f>
        <v/>
      </c>
      <c r="B385" s="21">
        <f>IF(Products!A385="","",Products!B385&amp;" "&amp;Products!C385)</f>
        <v/>
      </c>
      <c r="C385" s="21">
        <f>IF(Products!A385="","",Products!K385)</f>
        <v/>
      </c>
      <c r="D385" s="19" t="n"/>
      <c r="E385" s="19" t="n"/>
      <c r="F385" s="19" t="n"/>
      <c r="G385" s="19" t="n"/>
      <c r="H385" s="19" t="n"/>
      <c r="I385" s="19" t="n"/>
      <c r="J385" s="19" t="n"/>
      <c r="K385" s="21">
        <f>IF($A385="","",SUMPRODUCT(($D385:$J385&lt;&gt;"")*($D385:$J385&lt;&gt;$C385)))</f>
        <v/>
      </c>
      <c r="L385" s="21">
        <f>IF($A385="","",IF(COUNT($D385:$J385)=0,"Not checked",IF($K385=0,"All match",$K385&amp;" channel(s) off")))</f>
        <v/>
      </c>
    </row>
    <row r="386">
      <c r="A386" s="21">
        <f>IF(Products!A386="","",Products!A386)</f>
        <v/>
      </c>
      <c r="B386" s="21">
        <f>IF(Products!A386="","",Products!B386&amp;" "&amp;Products!C386)</f>
        <v/>
      </c>
      <c r="C386" s="21">
        <f>IF(Products!A386="","",Products!K386)</f>
        <v/>
      </c>
      <c r="D386" s="19" t="n"/>
      <c r="E386" s="19" t="n"/>
      <c r="F386" s="19" t="n"/>
      <c r="G386" s="19" t="n"/>
      <c r="H386" s="19" t="n"/>
      <c r="I386" s="19" t="n"/>
      <c r="J386" s="19" t="n"/>
      <c r="K386" s="21">
        <f>IF($A386="","",SUMPRODUCT(($D386:$J386&lt;&gt;"")*($D386:$J386&lt;&gt;$C386)))</f>
        <v/>
      </c>
      <c r="L386" s="21">
        <f>IF($A386="","",IF(COUNT($D386:$J386)=0,"Not checked",IF($K386=0,"All match",$K386&amp;" channel(s) off")))</f>
        <v/>
      </c>
    </row>
    <row r="387">
      <c r="A387" s="21">
        <f>IF(Products!A387="","",Products!A387)</f>
        <v/>
      </c>
      <c r="B387" s="21">
        <f>IF(Products!A387="","",Products!B387&amp;" "&amp;Products!C387)</f>
        <v/>
      </c>
      <c r="C387" s="21">
        <f>IF(Products!A387="","",Products!K387)</f>
        <v/>
      </c>
      <c r="D387" s="19" t="n"/>
      <c r="E387" s="19" t="n"/>
      <c r="F387" s="19" t="n"/>
      <c r="G387" s="19" t="n"/>
      <c r="H387" s="19" t="n"/>
      <c r="I387" s="19" t="n"/>
      <c r="J387" s="19" t="n"/>
      <c r="K387" s="21">
        <f>IF($A387="","",SUMPRODUCT(($D387:$J387&lt;&gt;"")*($D387:$J387&lt;&gt;$C387)))</f>
        <v/>
      </c>
      <c r="L387" s="21">
        <f>IF($A387="","",IF(COUNT($D387:$J387)=0,"Not checked",IF($K387=0,"All match",$K387&amp;" channel(s) off")))</f>
        <v/>
      </c>
    </row>
    <row r="388">
      <c r="A388" s="21">
        <f>IF(Products!A388="","",Products!A388)</f>
        <v/>
      </c>
      <c r="B388" s="21">
        <f>IF(Products!A388="","",Products!B388&amp;" "&amp;Products!C388)</f>
        <v/>
      </c>
      <c r="C388" s="21">
        <f>IF(Products!A388="","",Products!K388)</f>
        <v/>
      </c>
      <c r="D388" s="19" t="n"/>
      <c r="E388" s="19" t="n"/>
      <c r="F388" s="19" t="n"/>
      <c r="G388" s="19" t="n"/>
      <c r="H388" s="19" t="n"/>
      <c r="I388" s="19" t="n"/>
      <c r="J388" s="19" t="n"/>
      <c r="K388" s="21">
        <f>IF($A388="","",SUMPRODUCT(($D388:$J388&lt;&gt;"")*($D388:$J388&lt;&gt;$C388)))</f>
        <v/>
      </c>
      <c r="L388" s="21">
        <f>IF($A388="","",IF(COUNT($D388:$J388)=0,"Not checked",IF($K388=0,"All match",$K388&amp;" channel(s) off")))</f>
        <v/>
      </c>
    </row>
    <row r="389">
      <c r="A389" s="21">
        <f>IF(Products!A389="","",Products!A389)</f>
        <v/>
      </c>
      <c r="B389" s="21">
        <f>IF(Products!A389="","",Products!B389&amp;" "&amp;Products!C389)</f>
        <v/>
      </c>
      <c r="C389" s="21">
        <f>IF(Products!A389="","",Products!K389)</f>
        <v/>
      </c>
      <c r="D389" s="19" t="n"/>
      <c r="E389" s="19" t="n"/>
      <c r="F389" s="19" t="n"/>
      <c r="G389" s="19" t="n"/>
      <c r="H389" s="19" t="n"/>
      <c r="I389" s="19" t="n"/>
      <c r="J389" s="19" t="n"/>
      <c r="K389" s="21">
        <f>IF($A389="","",SUMPRODUCT(($D389:$J389&lt;&gt;"")*($D389:$J389&lt;&gt;$C389)))</f>
        <v/>
      </c>
      <c r="L389" s="21">
        <f>IF($A389="","",IF(COUNT($D389:$J389)=0,"Not checked",IF($K389=0,"All match",$K389&amp;" channel(s) off")))</f>
        <v/>
      </c>
    </row>
    <row r="390">
      <c r="A390" s="21">
        <f>IF(Products!A390="","",Products!A390)</f>
        <v/>
      </c>
      <c r="B390" s="21">
        <f>IF(Products!A390="","",Products!B390&amp;" "&amp;Products!C390)</f>
        <v/>
      </c>
      <c r="C390" s="21">
        <f>IF(Products!A390="","",Products!K390)</f>
        <v/>
      </c>
      <c r="D390" s="19" t="n"/>
      <c r="E390" s="19" t="n"/>
      <c r="F390" s="19" t="n"/>
      <c r="G390" s="19" t="n"/>
      <c r="H390" s="19" t="n"/>
      <c r="I390" s="19" t="n"/>
      <c r="J390" s="19" t="n"/>
      <c r="K390" s="21">
        <f>IF($A390="","",SUMPRODUCT(($D390:$J390&lt;&gt;"")*($D390:$J390&lt;&gt;$C390)))</f>
        <v/>
      </c>
      <c r="L390" s="21">
        <f>IF($A390="","",IF(COUNT($D390:$J390)=0,"Not checked",IF($K390=0,"All match",$K390&amp;" channel(s) off")))</f>
        <v/>
      </c>
    </row>
    <row r="391">
      <c r="A391" s="21">
        <f>IF(Products!A391="","",Products!A391)</f>
        <v/>
      </c>
      <c r="B391" s="21">
        <f>IF(Products!A391="","",Products!B391&amp;" "&amp;Products!C391)</f>
        <v/>
      </c>
      <c r="C391" s="21">
        <f>IF(Products!A391="","",Products!K391)</f>
        <v/>
      </c>
      <c r="D391" s="19" t="n"/>
      <c r="E391" s="19" t="n"/>
      <c r="F391" s="19" t="n"/>
      <c r="G391" s="19" t="n"/>
      <c r="H391" s="19" t="n"/>
      <c r="I391" s="19" t="n"/>
      <c r="J391" s="19" t="n"/>
      <c r="K391" s="21">
        <f>IF($A391="","",SUMPRODUCT(($D391:$J391&lt;&gt;"")*($D391:$J391&lt;&gt;$C391)))</f>
        <v/>
      </c>
      <c r="L391" s="21">
        <f>IF($A391="","",IF(COUNT($D391:$J391)=0,"Not checked",IF($K391=0,"All match",$K391&amp;" channel(s) off")))</f>
        <v/>
      </c>
    </row>
    <row r="392">
      <c r="A392" s="21">
        <f>IF(Products!A392="","",Products!A392)</f>
        <v/>
      </c>
      <c r="B392" s="21">
        <f>IF(Products!A392="","",Products!B392&amp;" "&amp;Products!C392)</f>
        <v/>
      </c>
      <c r="C392" s="21">
        <f>IF(Products!A392="","",Products!K392)</f>
        <v/>
      </c>
      <c r="D392" s="19" t="n"/>
      <c r="E392" s="19" t="n"/>
      <c r="F392" s="19" t="n"/>
      <c r="G392" s="19" t="n"/>
      <c r="H392" s="19" t="n"/>
      <c r="I392" s="19" t="n"/>
      <c r="J392" s="19" t="n"/>
      <c r="K392" s="21">
        <f>IF($A392="","",SUMPRODUCT(($D392:$J392&lt;&gt;"")*($D392:$J392&lt;&gt;$C392)))</f>
        <v/>
      </c>
      <c r="L392" s="21">
        <f>IF($A392="","",IF(COUNT($D392:$J392)=0,"Not checked",IF($K392=0,"All match",$K392&amp;" channel(s) off")))</f>
        <v/>
      </c>
    </row>
    <row r="393">
      <c r="A393" s="21">
        <f>IF(Products!A393="","",Products!A393)</f>
        <v/>
      </c>
      <c r="B393" s="21">
        <f>IF(Products!A393="","",Products!B393&amp;" "&amp;Products!C393)</f>
        <v/>
      </c>
      <c r="C393" s="21">
        <f>IF(Products!A393="","",Products!K393)</f>
        <v/>
      </c>
      <c r="D393" s="19" t="n"/>
      <c r="E393" s="19" t="n"/>
      <c r="F393" s="19" t="n"/>
      <c r="G393" s="19" t="n"/>
      <c r="H393" s="19" t="n"/>
      <c r="I393" s="19" t="n"/>
      <c r="J393" s="19" t="n"/>
      <c r="K393" s="21">
        <f>IF($A393="","",SUMPRODUCT(($D393:$J393&lt;&gt;"")*($D393:$J393&lt;&gt;$C393)))</f>
        <v/>
      </c>
      <c r="L393" s="21">
        <f>IF($A393="","",IF(COUNT($D393:$J393)=0,"Not checked",IF($K393=0,"All match",$K393&amp;" channel(s) off")))</f>
        <v/>
      </c>
    </row>
    <row r="394">
      <c r="A394" s="21">
        <f>IF(Products!A394="","",Products!A394)</f>
        <v/>
      </c>
      <c r="B394" s="21">
        <f>IF(Products!A394="","",Products!B394&amp;" "&amp;Products!C394)</f>
        <v/>
      </c>
      <c r="C394" s="21">
        <f>IF(Products!A394="","",Products!K394)</f>
        <v/>
      </c>
      <c r="D394" s="19" t="n"/>
      <c r="E394" s="19" t="n"/>
      <c r="F394" s="19" t="n"/>
      <c r="G394" s="19" t="n"/>
      <c r="H394" s="19" t="n"/>
      <c r="I394" s="19" t="n"/>
      <c r="J394" s="19" t="n"/>
      <c r="K394" s="21">
        <f>IF($A394="","",SUMPRODUCT(($D394:$J394&lt;&gt;"")*($D394:$J394&lt;&gt;$C394)))</f>
        <v/>
      </c>
      <c r="L394" s="21">
        <f>IF($A394="","",IF(COUNT($D394:$J394)=0,"Not checked",IF($K394=0,"All match",$K394&amp;" channel(s) off")))</f>
        <v/>
      </c>
    </row>
    <row r="395">
      <c r="A395" s="21">
        <f>IF(Products!A395="","",Products!A395)</f>
        <v/>
      </c>
      <c r="B395" s="21">
        <f>IF(Products!A395="","",Products!B395&amp;" "&amp;Products!C395)</f>
        <v/>
      </c>
      <c r="C395" s="21">
        <f>IF(Products!A395="","",Products!K395)</f>
        <v/>
      </c>
      <c r="D395" s="19" t="n"/>
      <c r="E395" s="19" t="n"/>
      <c r="F395" s="19" t="n"/>
      <c r="G395" s="19" t="n"/>
      <c r="H395" s="19" t="n"/>
      <c r="I395" s="19" t="n"/>
      <c r="J395" s="19" t="n"/>
      <c r="K395" s="21">
        <f>IF($A395="","",SUMPRODUCT(($D395:$J395&lt;&gt;"")*($D395:$J395&lt;&gt;$C395)))</f>
        <v/>
      </c>
      <c r="L395" s="21">
        <f>IF($A395="","",IF(COUNT($D395:$J395)=0,"Not checked",IF($K395=0,"All match",$K395&amp;" channel(s) off")))</f>
        <v/>
      </c>
    </row>
    <row r="396">
      <c r="A396" s="21">
        <f>IF(Products!A396="","",Products!A396)</f>
        <v/>
      </c>
      <c r="B396" s="21">
        <f>IF(Products!A396="","",Products!B396&amp;" "&amp;Products!C396)</f>
        <v/>
      </c>
      <c r="C396" s="21">
        <f>IF(Products!A396="","",Products!K396)</f>
        <v/>
      </c>
      <c r="D396" s="19" t="n"/>
      <c r="E396" s="19" t="n"/>
      <c r="F396" s="19" t="n"/>
      <c r="G396" s="19" t="n"/>
      <c r="H396" s="19" t="n"/>
      <c r="I396" s="19" t="n"/>
      <c r="J396" s="19" t="n"/>
      <c r="K396" s="21">
        <f>IF($A396="","",SUMPRODUCT(($D396:$J396&lt;&gt;"")*($D396:$J396&lt;&gt;$C396)))</f>
        <v/>
      </c>
      <c r="L396" s="21">
        <f>IF($A396="","",IF(COUNT($D396:$J396)=0,"Not checked",IF($K396=0,"All match",$K396&amp;" channel(s) off")))</f>
        <v/>
      </c>
    </row>
    <row r="397">
      <c r="A397" s="21">
        <f>IF(Products!A397="","",Products!A397)</f>
        <v/>
      </c>
      <c r="B397" s="21">
        <f>IF(Products!A397="","",Products!B397&amp;" "&amp;Products!C397)</f>
        <v/>
      </c>
      <c r="C397" s="21">
        <f>IF(Products!A397="","",Products!K397)</f>
        <v/>
      </c>
      <c r="D397" s="19" t="n"/>
      <c r="E397" s="19" t="n"/>
      <c r="F397" s="19" t="n"/>
      <c r="G397" s="19" t="n"/>
      <c r="H397" s="19" t="n"/>
      <c r="I397" s="19" t="n"/>
      <c r="J397" s="19" t="n"/>
      <c r="K397" s="21">
        <f>IF($A397="","",SUMPRODUCT(($D397:$J397&lt;&gt;"")*($D397:$J397&lt;&gt;$C397)))</f>
        <v/>
      </c>
      <c r="L397" s="21">
        <f>IF($A397="","",IF(COUNT($D397:$J397)=0,"Not checked",IF($K397=0,"All match",$K397&amp;" channel(s) off")))</f>
        <v/>
      </c>
    </row>
    <row r="398">
      <c r="A398" s="21">
        <f>IF(Products!A398="","",Products!A398)</f>
        <v/>
      </c>
      <c r="B398" s="21">
        <f>IF(Products!A398="","",Products!B398&amp;" "&amp;Products!C398)</f>
        <v/>
      </c>
      <c r="C398" s="21">
        <f>IF(Products!A398="","",Products!K398)</f>
        <v/>
      </c>
      <c r="D398" s="19" t="n"/>
      <c r="E398" s="19" t="n"/>
      <c r="F398" s="19" t="n"/>
      <c r="G398" s="19" t="n"/>
      <c r="H398" s="19" t="n"/>
      <c r="I398" s="19" t="n"/>
      <c r="J398" s="19" t="n"/>
      <c r="K398" s="21">
        <f>IF($A398="","",SUMPRODUCT(($D398:$J398&lt;&gt;"")*($D398:$J398&lt;&gt;$C398)))</f>
        <v/>
      </c>
      <c r="L398" s="21">
        <f>IF($A398="","",IF(COUNT($D398:$J398)=0,"Not checked",IF($K398=0,"All match",$K398&amp;" channel(s) off")))</f>
        <v/>
      </c>
    </row>
    <row r="399">
      <c r="A399" s="21">
        <f>IF(Products!A399="","",Products!A399)</f>
        <v/>
      </c>
      <c r="B399" s="21">
        <f>IF(Products!A399="","",Products!B399&amp;" "&amp;Products!C399)</f>
        <v/>
      </c>
      <c r="C399" s="21">
        <f>IF(Products!A399="","",Products!K399)</f>
        <v/>
      </c>
      <c r="D399" s="19" t="n"/>
      <c r="E399" s="19" t="n"/>
      <c r="F399" s="19" t="n"/>
      <c r="G399" s="19" t="n"/>
      <c r="H399" s="19" t="n"/>
      <c r="I399" s="19" t="n"/>
      <c r="J399" s="19" t="n"/>
      <c r="K399" s="21">
        <f>IF($A399="","",SUMPRODUCT(($D399:$J399&lt;&gt;"")*($D399:$J399&lt;&gt;$C399)))</f>
        <v/>
      </c>
      <c r="L399" s="21">
        <f>IF($A399="","",IF(COUNT($D399:$J399)=0,"Not checked",IF($K399=0,"All match",$K399&amp;" channel(s) off")))</f>
        <v/>
      </c>
    </row>
    <row r="400">
      <c r="A400" s="21">
        <f>IF(Products!A400="","",Products!A400)</f>
        <v/>
      </c>
      <c r="B400" s="21">
        <f>IF(Products!A400="","",Products!B400&amp;" "&amp;Products!C400)</f>
        <v/>
      </c>
      <c r="C400" s="21">
        <f>IF(Products!A400="","",Products!K400)</f>
        <v/>
      </c>
      <c r="D400" s="19" t="n"/>
      <c r="E400" s="19" t="n"/>
      <c r="F400" s="19" t="n"/>
      <c r="G400" s="19" t="n"/>
      <c r="H400" s="19" t="n"/>
      <c r="I400" s="19" t="n"/>
      <c r="J400" s="19" t="n"/>
      <c r="K400" s="21">
        <f>IF($A400="","",SUMPRODUCT(($D400:$J400&lt;&gt;"")*($D400:$J400&lt;&gt;$C400)))</f>
        <v/>
      </c>
      <c r="L400" s="21">
        <f>IF($A400="","",IF(COUNT($D400:$J400)=0,"Not checked",IF($K400=0,"All match",$K400&amp;" channel(s) off")))</f>
        <v/>
      </c>
    </row>
    <row r="401">
      <c r="A401" s="21">
        <f>IF(Products!A401="","",Products!A401)</f>
        <v/>
      </c>
      <c r="B401" s="21">
        <f>IF(Products!A401="","",Products!B401&amp;" "&amp;Products!C401)</f>
        <v/>
      </c>
      <c r="C401" s="21">
        <f>IF(Products!A401="","",Products!K401)</f>
        <v/>
      </c>
      <c r="D401" s="19" t="n"/>
      <c r="E401" s="19" t="n"/>
      <c r="F401" s="19" t="n"/>
      <c r="G401" s="19" t="n"/>
      <c r="H401" s="19" t="n"/>
      <c r="I401" s="19" t="n"/>
      <c r="J401" s="19" t="n"/>
      <c r="K401" s="21">
        <f>IF($A401="","",SUMPRODUCT(($D401:$J401&lt;&gt;"")*($D401:$J401&lt;&gt;$C401)))</f>
        <v/>
      </c>
      <c r="L401" s="21">
        <f>IF($A401="","",IF(COUNT($D401:$J401)=0,"Not checked",IF($K401=0,"All match",$K401&amp;" channel(s) off")))</f>
        <v/>
      </c>
    </row>
    <row r="402">
      <c r="A402" s="21">
        <f>IF(Products!A402="","",Products!A402)</f>
        <v/>
      </c>
      <c r="B402" s="21">
        <f>IF(Products!A402="","",Products!B402&amp;" "&amp;Products!C402)</f>
        <v/>
      </c>
      <c r="C402" s="21">
        <f>IF(Products!A402="","",Products!K402)</f>
        <v/>
      </c>
      <c r="D402" s="19" t="n"/>
      <c r="E402" s="19" t="n"/>
      <c r="F402" s="19" t="n"/>
      <c r="G402" s="19" t="n"/>
      <c r="H402" s="19" t="n"/>
      <c r="I402" s="19" t="n"/>
      <c r="J402" s="19" t="n"/>
      <c r="K402" s="21">
        <f>IF($A402="","",SUMPRODUCT(($D402:$J402&lt;&gt;"")*($D402:$J402&lt;&gt;$C402)))</f>
        <v/>
      </c>
      <c r="L402" s="21">
        <f>IF($A402="","",IF(COUNT($D402:$J402)=0,"Not checked",IF($K402=0,"All match",$K402&amp;" channel(s) off")))</f>
        <v/>
      </c>
    </row>
    <row r="403">
      <c r="A403" s="21">
        <f>IF(Products!A403="","",Products!A403)</f>
        <v/>
      </c>
      <c r="B403" s="21">
        <f>IF(Products!A403="","",Products!B403&amp;" "&amp;Products!C403)</f>
        <v/>
      </c>
      <c r="C403" s="21">
        <f>IF(Products!A403="","",Products!K403)</f>
        <v/>
      </c>
      <c r="D403" s="19" t="n"/>
      <c r="E403" s="19" t="n"/>
      <c r="F403" s="19" t="n"/>
      <c r="G403" s="19" t="n"/>
      <c r="H403" s="19" t="n"/>
      <c r="I403" s="19" t="n"/>
      <c r="J403" s="19" t="n"/>
      <c r="K403" s="21">
        <f>IF($A403="","",SUMPRODUCT(($D403:$J403&lt;&gt;"")*($D403:$J403&lt;&gt;$C403)))</f>
        <v/>
      </c>
      <c r="L403" s="21">
        <f>IF($A403="","",IF(COUNT($D403:$J403)=0,"Not checked",IF($K403=0,"All match",$K403&amp;" channel(s) off")))</f>
        <v/>
      </c>
    </row>
    <row r="404">
      <c r="A404" s="21">
        <f>IF(Products!A404="","",Products!A404)</f>
        <v/>
      </c>
      <c r="B404" s="21">
        <f>IF(Products!A404="","",Products!B404&amp;" "&amp;Products!C404)</f>
        <v/>
      </c>
      <c r="C404" s="21">
        <f>IF(Products!A404="","",Products!K404)</f>
        <v/>
      </c>
      <c r="D404" s="19" t="n"/>
      <c r="E404" s="19" t="n"/>
      <c r="F404" s="19" t="n"/>
      <c r="G404" s="19" t="n"/>
      <c r="H404" s="19" t="n"/>
      <c r="I404" s="19" t="n"/>
      <c r="J404" s="19" t="n"/>
      <c r="K404" s="21">
        <f>IF($A404="","",SUMPRODUCT(($D404:$J404&lt;&gt;"")*($D404:$J404&lt;&gt;$C404)))</f>
        <v/>
      </c>
      <c r="L404" s="21">
        <f>IF($A404="","",IF(COUNT($D404:$J404)=0,"Not checked",IF($K404=0,"All match",$K404&amp;" channel(s) off")))</f>
        <v/>
      </c>
    </row>
    <row r="405">
      <c r="A405" s="21">
        <f>IF(Products!A405="","",Products!A405)</f>
        <v/>
      </c>
      <c r="B405" s="21">
        <f>IF(Products!A405="","",Products!B405&amp;" "&amp;Products!C405)</f>
        <v/>
      </c>
      <c r="C405" s="21">
        <f>IF(Products!A405="","",Products!K405)</f>
        <v/>
      </c>
      <c r="D405" s="19" t="n"/>
      <c r="E405" s="19" t="n"/>
      <c r="F405" s="19" t="n"/>
      <c r="G405" s="19" t="n"/>
      <c r="H405" s="19" t="n"/>
      <c r="I405" s="19" t="n"/>
      <c r="J405" s="19" t="n"/>
      <c r="K405" s="21">
        <f>IF($A405="","",SUMPRODUCT(($D405:$J405&lt;&gt;"")*($D405:$J405&lt;&gt;$C405)))</f>
        <v/>
      </c>
      <c r="L405" s="21">
        <f>IF($A405="","",IF(COUNT($D405:$J405)=0,"Not checked",IF($K405=0,"All match",$K405&amp;" channel(s) off")))</f>
        <v/>
      </c>
    </row>
    <row r="406">
      <c r="A406" s="21">
        <f>IF(Products!A406="","",Products!A406)</f>
        <v/>
      </c>
      <c r="B406" s="21">
        <f>IF(Products!A406="","",Products!B406&amp;" "&amp;Products!C406)</f>
        <v/>
      </c>
      <c r="C406" s="21">
        <f>IF(Products!A406="","",Products!K406)</f>
        <v/>
      </c>
      <c r="D406" s="19" t="n"/>
      <c r="E406" s="19" t="n"/>
      <c r="F406" s="19" t="n"/>
      <c r="G406" s="19" t="n"/>
      <c r="H406" s="19" t="n"/>
      <c r="I406" s="19" t="n"/>
      <c r="J406" s="19" t="n"/>
      <c r="K406" s="21">
        <f>IF($A406="","",SUMPRODUCT(($D406:$J406&lt;&gt;"")*($D406:$J406&lt;&gt;$C406)))</f>
        <v/>
      </c>
      <c r="L406" s="21">
        <f>IF($A406="","",IF(COUNT($D406:$J406)=0,"Not checked",IF($K406=0,"All match",$K406&amp;" channel(s) off")))</f>
        <v/>
      </c>
    </row>
    <row r="407">
      <c r="A407" s="21">
        <f>IF(Products!A407="","",Products!A407)</f>
        <v/>
      </c>
      <c r="B407" s="21">
        <f>IF(Products!A407="","",Products!B407&amp;" "&amp;Products!C407)</f>
        <v/>
      </c>
      <c r="C407" s="21">
        <f>IF(Products!A407="","",Products!K407)</f>
        <v/>
      </c>
      <c r="D407" s="19" t="n"/>
      <c r="E407" s="19" t="n"/>
      <c r="F407" s="19" t="n"/>
      <c r="G407" s="19" t="n"/>
      <c r="H407" s="19" t="n"/>
      <c r="I407" s="19" t="n"/>
      <c r="J407" s="19" t="n"/>
      <c r="K407" s="21">
        <f>IF($A407="","",SUMPRODUCT(($D407:$J407&lt;&gt;"")*($D407:$J407&lt;&gt;$C407)))</f>
        <v/>
      </c>
      <c r="L407" s="21">
        <f>IF($A407="","",IF(COUNT($D407:$J407)=0,"Not checked",IF($K407=0,"All match",$K407&amp;" channel(s) off")))</f>
        <v/>
      </c>
    </row>
    <row r="408">
      <c r="A408" s="21">
        <f>IF(Products!A408="","",Products!A408)</f>
        <v/>
      </c>
      <c r="B408" s="21">
        <f>IF(Products!A408="","",Products!B408&amp;" "&amp;Products!C408)</f>
        <v/>
      </c>
      <c r="C408" s="21">
        <f>IF(Products!A408="","",Products!K408)</f>
        <v/>
      </c>
      <c r="D408" s="19" t="n"/>
      <c r="E408" s="19" t="n"/>
      <c r="F408" s="19" t="n"/>
      <c r="G408" s="19" t="n"/>
      <c r="H408" s="19" t="n"/>
      <c r="I408" s="19" t="n"/>
      <c r="J408" s="19" t="n"/>
      <c r="K408" s="21">
        <f>IF($A408="","",SUMPRODUCT(($D408:$J408&lt;&gt;"")*($D408:$J408&lt;&gt;$C408)))</f>
        <v/>
      </c>
      <c r="L408" s="21">
        <f>IF($A408="","",IF(COUNT($D408:$J408)=0,"Not checked",IF($K408=0,"All match",$K408&amp;" channel(s) off")))</f>
        <v/>
      </c>
    </row>
    <row r="409">
      <c r="A409" s="21">
        <f>IF(Products!A409="","",Products!A409)</f>
        <v/>
      </c>
      <c r="B409" s="21">
        <f>IF(Products!A409="","",Products!B409&amp;" "&amp;Products!C409)</f>
        <v/>
      </c>
      <c r="C409" s="21">
        <f>IF(Products!A409="","",Products!K409)</f>
        <v/>
      </c>
      <c r="D409" s="19" t="n"/>
      <c r="E409" s="19" t="n"/>
      <c r="F409" s="19" t="n"/>
      <c r="G409" s="19" t="n"/>
      <c r="H409" s="19" t="n"/>
      <c r="I409" s="19" t="n"/>
      <c r="J409" s="19" t="n"/>
      <c r="K409" s="21">
        <f>IF($A409="","",SUMPRODUCT(($D409:$J409&lt;&gt;"")*($D409:$J409&lt;&gt;$C409)))</f>
        <v/>
      </c>
      <c r="L409" s="21">
        <f>IF($A409="","",IF(COUNT($D409:$J409)=0,"Not checked",IF($K409=0,"All match",$K409&amp;" channel(s) off")))</f>
        <v/>
      </c>
    </row>
    <row r="410">
      <c r="A410" s="21">
        <f>IF(Products!A410="","",Products!A410)</f>
        <v/>
      </c>
      <c r="B410" s="21">
        <f>IF(Products!A410="","",Products!B410&amp;" "&amp;Products!C410)</f>
        <v/>
      </c>
      <c r="C410" s="21">
        <f>IF(Products!A410="","",Products!K410)</f>
        <v/>
      </c>
      <c r="D410" s="19" t="n"/>
      <c r="E410" s="19" t="n"/>
      <c r="F410" s="19" t="n"/>
      <c r="G410" s="19" t="n"/>
      <c r="H410" s="19" t="n"/>
      <c r="I410" s="19" t="n"/>
      <c r="J410" s="19" t="n"/>
      <c r="K410" s="21">
        <f>IF($A410="","",SUMPRODUCT(($D410:$J410&lt;&gt;"")*($D410:$J410&lt;&gt;$C410)))</f>
        <v/>
      </c>
      <c r="L410" s="21">
        <f>IF($A410="","",IF(COUNT($D410:$J410)=0,"Not checked",IF($K410=0,"All match",$K410&amp;" channel(s) off")))</f>
        <v/>
      </c>
    </row>
    <row r="411">
      <c r="A411" s="21">
        <f>IF(Products!A411="","",Products!A411)</f>
        <v/>
      </c>
      <c r="B411" s="21">
        <f>IF(Products!A411="","",Products!B411&amp;" "&amp;Products!C411)</f>
        <v/>
      </c>
      <c r="C411" s="21">
        <f>IF(Products!A411="","",Products!K411)</f>
        <v/>
      </c>
      <c r="D411" s="19" t="n"/>
      <c r="E411" s="19" t="n"/>
      <c r="F411" s="19" t="n"/>
      <c r="G411" s="19" t="n"/>
      <c r="H411" s="19" t="n"/>
      <c r="I411" s="19" t="n"/>
      <c r="J411" s="19" t="n"/>
      <c r="K411" s="21">
        <f>IF($A411="","",SUMPRODUCT(($D411:$J411&lt;&gt;"")*($D411:$J411&lt;&gt;$C411)))</f>
        <v/>
      </c>
      <c r="L411" s="21">
        <f>IF($A411="","",IF(COUNT($D411:$J411)=0,"Not checked",IF($K411=0,"All match",$K411&amp;" channel(s) off")))</f>
        <v/>
      </c>
    </row>
    <row r="412">
      <c r="A412" s="21">
        <f>IF(Products!A412="","",Products!A412)</f>
        <v/>
      </c>
      <c r="B412" s="21">
        <f>IF(Products!A412="","",Products!B412&amp;" "&amp;Products!C412)</f>
        <v/>
      </c>
      <c r="C412" s="21">
        <f>IF(Products!A412="","",Products!K412)</f>
        <v/>
      </c>
      <c r="D412" s="19" t="n"/>
      <c r="E412" s="19" t="n"/>
      <c r="F412" s="19" t="n"/>
      <c r="G412" s="19" t="n"/>
      <c r="H412" s="19" t="n"/>
      <c r="I412" s="19" t="n"/>
      <c r="J412" s="19" t="n"/>
      <c r="K412" s="21">
        <f>IF($A412="","",SUMPRODUCT(($D412:$J412&lt;&gt;"")*($D412:$J412&lt;&gt;$C412)))</f>
        <v/>
      </c>
      <c r="L412" s="21">
        <f>IF($A412="","",IF(COUNT($D412:$J412)=0,"Not checked",IF($K412=0,"All match",$K412&amp;" channel(s) off")))</f>
        <v/>
      </c>
    </row>
    <row r="413">
      <c r="A413" s="21">
        <f>IF(Products!A413="","",Products!A413)</f>
        <v/>
      </c>
      <c r="B413" s="21">
        <f>IF(Products!A413="","",Products!B413&amp;" "&amp;Products!C413)</f>
        <v/>
      </c>
      <c r="C413" s="21">
        <f>IF(Products!A413="","",Products!K413)</f>
        <v/>
      </c>
      <c r="D413" s="19" t="n"/>
      <c r="E413" s="19" t="n"/>
      <c r="F413" s="19" t="n"/>
      <c r="G413" s="19" t="n"/>
      <c r="H413" s="19" t="n"/>
      <c r="I413" s="19" t="n"/>
      <c r="J413" s="19" t="n"/>
      <c r="K413" s="21">
        <f>IF($A413="","",SUMPRODUCT(($D413:$J413&lt;&gt;"")*($D413:$J413&lt;&gt;$C413)))</f>
        <v/>
      </c>
      <c r="L413" s="21">
        <f>IF($A413="","",IF(COUNT($D413:$J413)=0,"Not checked",IF($K413=0,"All match",$K413&amp;" channel(s) off")))</f>
        <v/>
      </c>
    </row>
    <row r="414">
      <c r="A414" s="21">
        <f>IF(Products!A414="","",Products!A414)</f>
        <v/>
      </c>
      <c r="B414" s="21">
        <f>IF(Products!A414="","",Products!B414&amp;" "&amp;Products!C414)</f>
        <v/>
      </c>
      <c r="C414" s="21">
        <f>IF(Products!A414="","",Products!K414)</f>
        <v/>
      </c>
      <c r="D414" s="19" t="n"/>
      <c r="E414" s="19" t="n"/>
      <c r="F414" s="19" t="n"/>
      <c r="G414" s="19" t="n"/>
      <c r="H414" s="19" t="n"/>
      <c r="I414" s="19" t="n"/>
      <c r="J414" s="19" t="n"/>
      <c r="K414" s="21">
        <f>IF($A414="","",SUMPRODUCT(($D414:$J414&lt;&gt;"")*($D414:$J414&lt;&gt;$C414)))</f>
        <v/>
      </c>
      <c r="L414" s="21">
        <f>IF($A414="","",IF(COUNT($D414:$J414)=0,"Not checked",IF($K414=0,"All match",$K414&amp;" channel(s) off")))</f>
        <v/>
      </c>
    </row>
    <row r="415">
      <c r="A415" s="21">
        <f>IF(Products!A415="","",Products!A415)</f>
        <v/>
      </c>
      <c r="B415" s="21">
        <f>IF(Products!A415="","",Products!B415&amp;" "&amp;Products!C415)</f>
        <v/>
      </c>
      <c r="C415" s="21">
        <f>IF(Products!A415="","",Products!K415)</f>
        <v/>
      </c>
      <c r="D415" s="19" t="n"/>
      <c r="E415" s="19" t="n"/>
      <c r="F415" s="19" t="n"/>
      <c r="G415" s="19" t="n"/>
      <c r="H415" s="19" t="n"/>
      <c r="I415" s="19" t="n"/>
      <c r="J415" s="19" t="n"/>
      <c r="K415" s="21">
        <f>IF($A415="","",SUMPRODUCT(($D415:$J415&lt;&gt;"")*($D415:$J415&lt;&gt;$C415)))</f>
        <v/>
      </c>
      <c r="L415" s="21">
        <f>IF($A415="","",IF(COUNT($D415:$J415)=0,"Not checked",IF($K415=0,"All match",$K415&amp;" channel(s) off")))</f>
        <v/>
      </c>
    </row>
    <row r="416">
      <c r="A416" s="21">
        <f>IF(Products!A416="","",Products!A416)</f>
        <v/>
      </c>
      <c r="B416" s="21">
        <f>IF(Products!A416="","",Products!B416&amp;" "&amp;Products!C416)</f>
        <v/>
      </c>
      <c r="C416" s="21">
        <f>IF(Products!A416="","",Products!K416)</f>
        <v/>
      </c>
      <c r="D416" s="19" t="n"/>
      <c r="E416" s="19" t="n"/>
      <c r="F416" s="19" t="n"/>
      <c r="G416" s="19" t="n"/>
      <c r="H416" s="19" t="n"/>
      <c r="I416" s="19" t="n"/>
      <c r="J416" s="19" t="n"/>
      <c r="K416" s="21">
        <f>IF($A416="","",SUMPRODUCT(($D416:$J416&lt;&gt;"")*($D416:$J416&lt;&gt;$C416)))</f>
        <v/>
      </c>
      <c r="L416" s="21">
        <f>IF($A416="","",IF(COUNT($D416:$J416)=0,"Not checked",IF($K416=0,"All match",$K416&amp;" channel(s) off")))</f>
        <v/>
      </c>
    </row>
    <row r="417">
      <c r="A417" s="21">
        <f>IF(Products!A417="","",Products!A417)</f>
        <v/>
      </c>
      <c r="B417" s="21">
        <f>IF(Products!A417="","",Products!B417&amp;" "&amp;Products!C417)</f>
        <v/>
      </c>
      <c r="C417" s="21">
        <f>IF(Products!A417="","",Products!K417)</f>
        <v/>
      </c>
      <c r="D417" s="19" t="n"/>
      <c r="E417" s="19" t="n"/>
      <c r="F417" s="19" t="n"/>
      <c r="G417" s="19" t="n"/>
      <c r="H417" s="19" t="n"/>
      <c r="I417" s="19" t="n"/>
      <c r="J417" s="19" t="n"/>
      <c r="K417" s="21">
        <f>IF($A417="","",SUMPRODUCT(($D417:$J417&lt;&gt;"")*($D417:$J417&lt;&gt;$C417)))</f>
        <v/>
      </c>
      <c r="L417" s="21">
        <f>IF($A417="","",IF(COUNT($D417:$J417)=0,"Not checked",IF($K417=0,"All match",$K417&amp;" channel(s) off")))</f>
        <v/>
      </c>
    </row>
    <row r="418">
      <c r="A418" s="21">
        <f>IF(Products!A418="","",Products!A418)</f>
        <v/>
      </c>
      <c r="B418" s="21">
        <f>IF(Products!A418="","",Products!B418&amp;" "&amp;Products!C418)</f>
        <v/>
      </c>
      <c r="C418" s="21">
        <f>IF(Products!A418="","",Products!K418)</f>
        <v/>
      </c>
      <c r="D418" s="19" t="n"/>
      <c r="E418" s="19" t="n"/>
      <c r="F418" s="19" t="n"/>
      <c r="G418" s="19" t="n"/>
      <c r="H418" s="19" t="n"/>
      <c r="I418" s="19" t="n"/>
      <c r="J418" s="19" t="n"/>
      <c r="K418" s="21">
        <f>IF($A418="","",SUMPRODUCT(($D418:$J418&lt;&gt;"")*($D418:$J418&lt;&gt;$C418)))</f>
        <v/>
      </c>
      <c r="L418" s="21">
        <f>IF($A418="","",IF(COUNT($D418:$J418)=0,"Not checked",IF($K418=0,"All match",$K418&amp;" channel(s) off")))</f>
        <v/>
      </c>
    </row>
    <row r="419">
      <c r="A419" s="21">
        <f>IF(Products!A419="","",Products!A419)</f>
        <v/>
      </c>
      <c r="B419" s="21">
        <f>IF(Products!A419="","",Products!B419&amp;" "&amp;Products!C419)</f>
        <v/>
      </c>
      <c r="C419" s="21">
        <f>IF(Products!A419="","",Products!K419)</f>
        <v/>
      </c>
      <c r="D419" s="19" t="n"/>
      <c r="E419" s="19" t="n"/>
      <c r="F419" s="19" t="n"/>
      <c r="G419" s="19" t="n"/>
      <c r="H419" s="19" t="n"/>
      <c r="I419" s="19" t="n"/>
      <c r="J419" s="19" t="n"/>
      <c r="K419" s="21">
        <f>IF($A419="","",SUMPRODUCT(($D419:$J419&lt;&gt;"")*($D419:$J419&lt;&gt;$C419)))</f>
        <v/>
      </c>
      <c r="L419" s="21">
        <f>IF($A419="","",IF(COUNT($D419:$J419)=0,"Not checked",IF($K419=0,"All match",$K419&amp;" channel(s) off")))</f>
        <v/>
      </c>
    </row>
    <row r="420">
      <c r="A420" s="21">
        <f>IF(Products!A420="","",Products!A420)</f>
        <v/>
      </c>
      <c r="B420" s="21">
        <f>IF(Products!A420="","",Products!B420&amp;" "&amp;Products!C420)</f>
        <v/>
      </c>
      <c r="C420" s="21">
        <f>IF(Products!A420="","",Products!K420)</f>
        <v/>
      </c>
      <c r="D420" s="19" t="n"/>
      <c r="E420" s="19" t="n"/>
      <c r="F420" s="19" t="n"/>
      <c r="G420" s="19" t="n"/>
      <c r="H420" s="19" t="n"/>
      <c r="I420" s="19" t="n"/>
      <c r="J420" s="19" t="n"/>
      <c r="K420" s="21">
        <f>IF($A420="","",SUMPRODUCT(($D420:$J420&lt;&gt;"")*($D420:$J420&lt;&gt;$C420)))</f>
        <v/>
      </c>
      <c r="L420" s="21">
        <f>IF($A420="","",IF(COUNT($D420:$J420)=0,"Not checked",IF($K420=0,"All match",$K420&amp;" channel(s) off")))</f>
        <v/>
      </c>
    </row>
    <row r="421">
      <c r="A421" s="21">
        <f>IF(Products!A421="","",Products!A421)</f>
        <v/>
      </c>
      <c r="B421" s="21">
        <f>IF(Products!A421="","",Products!B421&amp;" "&amp;Products!C421)</f>
        <v/>
      </c>
      <c r="C421" s="21">
        <f>IF(Products!A421="","",Products!K421)</f>
        <v/>
      </c>
      <c r="D421" s="19" t="n"/>
      <c r="E421" s="19" t="n"/>
      <c r="F421" s="19" t="n"/>
      <c r="G421" s="19" t="n"/>
      <c r="H421" s="19" t="n"/>
      <c r="I421" s="19" t="n"/>
      <c r="J421" s="19" t="n"/>
      <c r="K421" s="21">
        <f>IF($A421="","",SUMPRODUCT(($D421:$J421&lt;&gt;"")*($D421:$J421&lt;&gt;$C421)))</f>
        <v/>
      </c>
      <c r="L421" s="21">
        <f>IF($A421="","",IF(COUNT($D421:$J421)=0,"Not checked",IF($K421=0,"All match",$K421&amp;" channel(s) off")))</f>
        <v/>
      </c>
    </row>
    <row r="422">
      <c r="A422" s="21">
        <f>IF(Products!A422="","",Products!A422)</f>
        <v/>
      </c>
      <c r="B422" s="21">
        <f>IF(Products!A422="","",Products!B422&amp;" "&amp;Products!C422)</f>
        <v/>
      </c>
      <c r="C422" s="21">
        <f>IF(Products!A422="","",Products!K422)</f>
        <v/>
      </c>
      <c r="D422" s="19" t="n"/>
      <c r="E422" s="19" t="n"/>
      <c r="F422" s="19" t="n"/>
      <c r="G422" s="19" t="n"/>
      <c r="H422" s="19" t="n"/>
      <c r="I422" s="19" t="n"/>
      <c r="J422" s="19" t="n"/>
      <c r="K422" s="21">
        <f>IF($A422="","",SUMPRODUCT(($D422:$J422&lt;&gt;"")*($D422:$J422&lt;&gt;$C422)))</f>
        <v/>
      </c>
      <c r="L422" s="21">
        <f>IF($A422="","",IF(COUNT($D422:$J422)=0,"Not checked",IF($K422=0,"All match",$K422&amp;" channel(s) off")))</f>
        <v/>
      </c>
    </row>
    <row r="423">
      <c r="A423" s="21">
        <f>IF(Products!A423="","",Products!A423)</f>
        <v/>
      </c>
      <c r="B423" s="21">
        <f>IF(Products!A423="","",Products!B423&amp;" "&amp;Products!C423)</f>
        <v/>
      </c>
      <c r="C423" s="21">
        <f>IF(Products!A423="","",Products!K423)</f>
        <v/>
      </c>
      <c r="D423" s="19" t="n"/>
      <c r="E423" s="19" t="n"/>
      <c r="F423" s="19" t="n"/>
      <c r="G423" s="19" t="n"/>
      <c r="H423" s="19" t="n"/>
      <c r="I423" s="19" t="n"/>
      <c r="J423" s="19" t="n"/>
      <c r="K423" s="21">
        <f>IF($A423="","",SUMPRODUCT(($D423:$J423&lt;&gt;"")*($D423:$J423&lt;&gt;$C423)))</f>
        <v/>
      </c>
      <c r="L423" s="21">
        <f>IF($A423="","",IF(COUNT($D423:$J423)=0,"Not checked",IF($K423=0,"All match",$K423&amp;" channel(s) off")))</f>
        <v/>
      </c>
    </row>
    <row r="424">
      <c r="A424" s="21">
        <f>IF(Products!A424="","",Products!A424)</f>
        <v/>
      </c>
      <c r="B424" s="21">
        <f>IF(Products!A424="","",Products!B424&amp;" "&amp;Products!C424)</f>
        <v/>
      </c>
      <c r="C424" s="21">
        <f>IF(Products!A424="","",Products!K424)</f>
        <v/>
      </c>
      <c r="D424" s="19" t="n"/>
      <c r="E424" s="19" t="n"/>
      <c r="F424" s="19" t="n"/>
      <c r="G424" s="19" t="n"/>
      <c r="H424" s="19" t="n"/>
      <c r="I424" s="19" t="n"/>
      <c r="J424" s="19" t="n"/>
      <c r="K424" s="21">
        <f>IF($A424="","",SUMPRODUCT(($D424:$J424&lt;&gt;"")*($D424:$J424&lt;&gt;$C424)))</f>
        <v/>
      </c>
      <c r="L424" s="21">
        <f>IF($A424="","",IF(COUNT($D424:$J424)=0,"Not checked",IF($K424=0,"All match",$K424&amp;" channel(s) off")))</f>
        <v/>
      </c>
    </row>
    <row r="425">
      <c r="A425" s="21">
        <f>IF(Products!A425="","",Products!A425)</f>
        <v/>
      </c>
      <c r="B425" s="21">
        <f>IF(Products!A425="","",Products!B425&amp;" "&amp;Products!C425)</f>
        <v/>
      </c>
      <c r="C425" s="21">
        <f>IF(Products!A425="","",Products!K425)</f>
        <v/>
      </c>
      <c r="D425" s="19" t="n"/>
      <c r="E425" s="19" t="n"/>
      <c r="F425" s="19" t="n"/>
      <c r="G425" s="19" t="n"/>
      <c r="H425" s="19" t="n"/>
      <c r="I425" s="19" t="n"/>
      <c r="J425" s="19" t="n"/>
      <c r="K425" s="21">
        <f>IF($A425="","",SUMPRODUCT(($D425:$J425&lt;&gt;"")*($D425:$J425&lt;&gt;$C425)))</f>
        <v/>
      </c>
      <c r="L425" s="21">
        <f>IF($A425="","",IF(COUNT($D425:$J425)=0,"Not checked",IF($K425=0,"All match",$K425&amp;" channel(s) off")))</f>
        <v/>
      </c>
    </row>
    <row r="426">
      <c r="A426" s="21">
        <f>IF(Products!A426="","",Products!A426)</f>
        <v/>
      </c>
      <c r="B426" s="21">
        <f>IF(Products!A426="","",Products!B426&amp;" "&amp;Products!C426)</f>
        <v/>
      </c>
      <c r="C426" s="21">
        <f>IF(Products!A426="","",Products!K426)</f>
        <v/>
      </c>
      <c r="D426" s="19" t="n"/>
      <c r="E426" s="19" t="n"/>
      <c r="F426" s="19" t="n"/>
      <c r="G426" s="19" t="n"/>
      <c r="H426" s="19" t="n"/>
      <c r="I426" s="19" t="n"/>
      <c r="J426" s="19" t="n"/>
      <c r="K426" s="21">
        <f>IF($A426="","",SUMPRODUCT(($D426:$J426&lt;&gt;"")*($D426:$J426&lt;&gt;$C426)))</f>
        <v/>
      </c>
      <c r="L426" s="21">
        <f>IF($A426="","",IF(COUNT($D426:$J426)=0,"Not checked",IF($K426=0,"All match",$K426&amp;" channel(s) off")))</f>
        <v/>
      </c>
    </row>
    <row r="427">
      <c r="A427" s="21">
        <f>IF(Products!A427="","",Products!A427)</f>
        <v/>
      </c>
      <c r="B427" s="21">
        <f>IF(Products!A427="","",Products!B427&amp;" "&amp;Products!C427)</f>
        <v/>
      </c>
      <c r="C427" s="21">
        <f>IF(Products!A427="","",Products!K427)</f>
        <v/>
      </c>
      <c r="D427" s="19" t="n"/>
      <c r="E427" s="19" t="n"/>
      <c r="F427" s="19" t="n"/>
      <c r="G427" s="19" t="n"/>
      <c r="H427" s="19" t="n"/>
      <c r="I427" s="19" t="n"/>
      <c r="J427" s="19" t="n"/>
      <c r="K427" s="21">
        <f>IF($A427="","",SUMPRODUCT(($D427:$J427&lt;&gt;"")*($D427:$J427&lt;&gt;$C427)))</f>
        <v/>
      </c>
      <c r="L427" s="21">
        <f>IF($A427="","",IF(COUNT($D427:$J427)=0,"Not checked",IF($K427=0,"All match",$K427&amp;" channel(s) off")))</f>
        <v/>
      </c>
    </row>
    <row r="428">
      <c r="A428" s="21">
        <f>IF(Products!A428="","",Products!A428)</f>
        <v/>
      </c>
      <c r="B428" s="21">
        <f>IF(Products!A428="","",Products!B428&amp;" "&amp;Products!C428)</f>
        <v/>
      </c>
      <c r="C428" s="21">
        <f>IF(Products!A428="","",Products!K428)</f>
        <v/>
      </c>
      <c r="D428" s="19" t="n"/>
      <c r="E428" s="19" t="n"/>
      <c r="F428" s="19" t="n"/>
      <c r="G428" s="19" t="n"/>
      <c r="H428" s="19" t="n"/>
      <c r="I428" s="19" t="n"/>
      <c r="J428" s="19" t="n"/>
      <c r="K428" s="21">
        <f>IF($A428="","",SUMPRODUCT(($D428:$J428&lt;&gt;"")*($D428:$J428&lt;&gt;$C428)))</f>
        <v/>
      </c>
      <c r="L428" s="21">
        <f>IF($A428="","",IF(COUNT($D428:$J428)=0,"Not checked",IF($K428=0,"All match",$K428&amp;" channel(s) off")))</f>
        <v/>
      </c>
    </row>
    <row r="429">
      <c r="A429" s="21">
        <f>IF(Products!A429="","",Products!A429)</f>
        <v/>
      </c>
      <c r="B429" s="21">
        <f>IF(Products!A429="","",Products!B429&amp;" "&amp;Products!C429)</f>
        <v/>
      </c>
      <c r="C429" s="21">
        <f>IF(Products!A429="","",Products!K429)</f>
        <v/>
      </c>
      <c r="D429" s="19" t="n"/>
      <c r="E429" s="19" t="n"/>
      <c r="F429" s="19" t="n"/>
      <c r="G429" s="19" t="n"/>
      <c r="H429" s="19" t="n"/>
      <c r="I429" s="19" t="n"/>
      <c r="J429" s="19" t="n"/>
      <c r="K429" s="21">
        <f>IF($A429="","",SUMPRODUCT(($D429:$J429&lt;&gt;"")*($D429:$J429&lt;&gt;$C429)))</f>
        <v/>
      </c>
      <c r="L429" s="21">
        <f>IF($A429="","",IF(COUNT($D429:$J429)=0,"Not checked",IF($K429=0,"All match",$K429&amp;" channel(s) off")))</f>
        <v/>
      </c>
    </row>
    <row r="430">
      <c r="A430" s="21">
        <f>IF(Products!A430="","",Products!A430)</f>
        <v/>
      </c>
      <c r="B430" s="21">
        <f>IF(Products!A430="","",Products!B430&amp;" "&amp;Products!C430)</f>
        <v/>
      </c>
      <c r="C430" s="21">
        <f>IF(Products!A430="","",Products!K430)</f>
        <v/>
      </c>
      <c r="D430" s="19" t="n"/>
      <c r="E430" s="19" t="n"/>
      <c r="F430" s="19" t="n"/>
      <c r="G430" s="19" t="n"/>
      <c r="H430" s="19" t="n"/>
      <c r="I430" s="19" t="n"/>
      <c r="J430" s="19" t="n"/>
      <c r="K430" s="21">
        <f>IF($A430="","",SUMPRODUCT(($D430:$J430&lt;&gt;"")*($D430:$J430&lt;&gt;$C430)))</f>
        <v/>
      </c>
      <c r="L430" s="21">
        <f>IF($A430="","",IF(COUNT($D430:$J430)=0,"Not checked",IF($K430=0,"All match",$K430&amp;" channel(s) off")))</f>
        <v/>
      </c>
    </row>
    <row r="431">
      <c r="A431" s="21">
        <f>IF(Products!A431="","",Products!A431)</f>
        <v/>
      </c>
      <c r="B431" s="21">
        <f>IF(Products!A431="","",Products!B431&amp;" "&amp;Products!C431)</f>
        <v/>
      </c>
      <c r="C431" s="21">
        <f>IF(Products!A431="","",Products!K431)</f>
        <v/>
      </c>
      <c r="D431" s="19" t="n"/>
      <c r="E431" s="19" t="n"/>
      <c r="F431" s="19" t="n"/>
      <c r="G431" s="19" t="n"/>
      <c r="H431" s="19" t="n"/>
      <c r="I431" s="19" t="n"/>
      <c r="J431" s="19" t="n"/>
      <c r="K431" s="21">
        <f>IF($A431="","",SUMPRODUCT(($D431:$J431&lt;&gt;"")*($D431:$J431&lt;&gt;$C431)))</f>
        <v/>
      </c>
      <c r="L431" s="21">
        <f>IF($A431="","",IF(COUNT($D431:$J431)=0,"Not checked",IF($K431=0,"All match",$K431&amp;" channel(s) off")))</f>
        <v/>
      </c>
    </row>
    <row r="432">
      <c r="A432" s="21">
        <f>IF(Products!A432="","",Products!A432)</f>
        <v/>
      </c>
      <c r="B432" s="21">
        <f>IF(Products!A432="","",Products!B432&amp;" "&amp;Products!C432)</f>
        <v/>
      </c>
      <c r="C432" s="21">
        <f>IF(Products!A432="","",Products!K432)</f>
        <v/>
      </c>
      <c r="D432" s="19" t="n"/>
      <c r="E432" s="19" t="n"/>
      <c r="F432" s="19" t="n"/>
      <c r="G432" s="19" t="n"/>
      <c r="H432" s="19" t="n"/>
      <c r="I432" s="19" t="n"/>
      <c r="J432" s="19" t="n"/>
      <c r="K432" s="21">
        <f>IF($A432="","",SUMPRODUCT(($D432:$J432&lt;&gt;"")*($D432:$J432&lt;&gt;$C432)))</f>
        <v/>
      </c>
      <c r="L432" s="21">
        <f>IF($A432="","",IF(COUNT($D432:$J432)=0,"Not checked",IF($K432=0,"All match",$K432&amp;" channel(s) off")))</f>
        <v/>
      </c>
    </row>
    <row r="433">
      <c r="A433" s="21">
        <f>IF(Products!A433="","",Products!A433)</f>
        <v/>
      </c>
      <c r="B433" s="21">
        <f>IF(Products!A433="","",Products!B433&amp;" "&amp;Products!C433)</f>
        <v/>
      </c>
      <c r="C433" s="21">
        <f>IF(Products!A433="","",Products!K433)</f>
        <v/>
      </c>
      <c r="D433" s="19" t="n"/>
      <c r="E433" s="19" t="n"/>
      <c r="F433" s="19" t="n"/>
      <c r="G433" s="19" t="n"/>
      <c r="H433" s="19" t="n"/>
      <c r="I433" s="19" t="n"/>
      <c r="J433" s="19" t="n"/>
      <c r="K433" s="21">
        <f>IF($A433="","",SUMPRODUCT(($D433:$J433&lt;&gt;"")*($D433:$J433&lt;&gt;$C433)))</f>
        <v/>
      </c>
      <c r="L433" s="21">
        <f>IF($A433="","",IF(COUNT($D433:$J433)=0,"Not checked",IF($K433=0,"All match",$K433&amp;" channel(s) off")))</f>
        <v/>
      </c>
    </row>
    <row r="434">
      <c r="A434" s="21">
        <f>IF(Products!A434="","",Products!A434)</f>
        <v/>
      </c>
      <c r="B434" s="21">
        <f>IF(Products!A434="","",Products!B434&amp;" "&amp;Products!C434)</f>
        <v/>
      </c>
      <c r="C434" s="21">
        <f>IF(Products!A434="","",Products!K434)</f>
        <v/>
      </c>
      <c r="D434" s="19" t="n"/>
      <c r="E434" s="19" t="n"/>
      <c r="F434" s="19" t="n"/>
      <c r="G434" s="19" t="n"/>
      <c r="H434" s="19" t="n"/>
      <c r="I434" s="19" t="n"/>
      <c r="J434" s="19" t="n"/>
      <c r="K434" s="21">
        <f>IF($A434="","",SUMPRODUCT(($D434:$J434&lt;&gt;"")*($D434:$J434&lt;&gt;$C434)))</f>
        <v/>
      </c>
      <c r="L434" s="21">
        <f>IF($A434="","",IF(COUNT($D434:$J434)=0,"Not checked",IF($K434=0,"All match",$K434&amp;" channel(s) off")))</f>
        <v/>
      </c>
    </row>
    <row r="435">
      <c r="A435" s="21">
        <f>IF(Products!A435="","",Products!A435)</f>
        <v/>
      </c>
      <c r="B435" s="21">
        <f>IF(Products!A435="","",Products!B435&amp;" "&amp;Products!C435)</f>
        <v/>
      </c>
      <c r="C435" s="21">
        <f>IF(Products!A435="","",Products!K435)</f>
        <v/>
      </c>
      <c r="D435" s="19" t="n"/>
      <c r="E435" s="19" t="n"/>
      <c r="F435" s="19" t="n"/>
      <c r="G435" s="19" t="n"/>
      <c r="H435" s="19" t="n"/>
      <c r="I435" s="19" t="n"/>
      <c r="J435" s="19" t="n"/>
      <c r="K435" s="21">
        <f>IF($A435="","",SUMPRODUCT(($D435:$J435&lt;&gt;"")*($D435:$J435&lt;&gt;$C435)))</f>
        <v/>
      </c>
      <c r="L435" s="21">
        <f>IF($A435="","",IF(COUNT($D435:$J435)=0,"Not checked",IF($K435=0,"All match",$K435&amp;" channel(s) off")))</f>
        <v/>
      </c>
    </row>
    <row r="436">
      <c r="A436" s="21">
        <f>IF(Products!A436="","",Products!A436)</f>
        <v/>
      </c>
      <c r="B436" s="21">
        <f>IF(Products!A436="","",Products!B436&amp;" "&amp;Products!C436)</f>
        <v/>
      </c>
      <c r="C436" s="21">
        <f>IF(Products!A436="","",Products!K436)</f>
        <v/>
      </c>
      <c r="D436" s="19" t="n"/>
      <c r="E436" s="19" t="n"/>
      <c r="F436" s="19" t="n"/>
      <c r="G436" s="19" t="n"/>
      <c r="H436" s="19" t="n"/>
      <c r="I436" s="19" t="n"/>
      <c r="J436" s="19" t="n"/>
      <c r="K436" s="21">
        <f>IF($A436="","",SUMPRODUCT(($D436:$J436&lt;&gt;"")*($D436:$J436&lt;&gt;$C436)))</f>
        <v/>
      </c>
      <c r="L436" s="21">
        <f>IF($A436="","",IF(COUNT($D436:$J436)=0,"Not checked",IF($K436=0,"All match",$K436&amp;" channel(s) off")))</f>
        <v/>
      </c>
    </row>
    <row r="437">
      <c r="A437" s="21">
        <f>IF(Products!A437="","",Products!A437)</f>
        <v/>
      </c>
      <c r="B437" s="21">
        <f>IF(Products!A437="","",Products!B437&amp;" "&amp;Products!C437)</f>
        <v/>
      </c>
      <c r="C437" s="21">
        <f>IF(Products!A437="","",Products!K437)</f>
        <v/>
      </c>
      <c r="D437" s="19" t="n"/>
      <c r="E437" s="19" t="n"/>
      <c r="F437" s="19" t="n"/>
      <c r="G437" s="19" t="n"/>
      <c r="H437" s="19" t="n"/>
      <c r="I437" s="19" t="n"/>
      <c r="J437" s="19" t="n"/>
      <c r="K437" s="21">
        <f>IF($A437="","",SUMPRODUCT(($D437:$J437&lt;&gt;"")*($D437:$J437&lt;&gt;$C437)))</f>
        <v/>
      </c>
      <c r="L437" s="21">
        <f>IF($A437="","",IF(COUNT($D437:$J437)=0,"Not checked",IF($K437=0,"All match",$K437&amp;" channel(s) off")))</f>
        <v/>
      </c>
    </row>
    <row r="438">
      <c r="A438" s="21">
        <f>IF(Products!A438="","",Products!A438)</f>
        <v/>
      </c>
      <c r="B438" s="21">
        <f>IF(Products!A438="","",Products!B438&amp;" "&amp;Products!C438)</f>
        <v/>
      </c>
      <c r="C438" s="21">
        <f>IF(Products!A438="","",Products!K438)</f>
        <v/>
      </c>
      <c r="D438" s="19" t="n"/>
      <c r="E438" s="19" t="n"/>
      <c r="F438" s="19" t="n"/>
      <c r="G438" s="19" t="n"/>
      <c r="H438" s="19" t="n"/>
      <c r="I438" s="19" t="n"/>
      <c r="J438" s="19" t="n"/>
      <c r="K438" s="21">
        <f>IF($A438="","",SUMPRODUCT(($D438:$J438&lt;&gt;"")*($D438:$J438&lt;&gt;$C438)))</f>
        <v/>
      </c>
      <c r="L438" s="21">
        <f>IF($A438="","",IF(COUNT($D438:$J438)=0,"Not checked",IF($K438=0,"All match",$K438&amp;" channel(s) off")))</f>
        <v/>
      </c>
    </row>
    <row r="439">
      <c r="A439" s="21">
        <f>IF(Products!A439="","",Products!A439)</f>
        <v/>
      </c>
      <c r="B439" s="21">
        <f>IF(Products!A439="","",Products!B439&amp;" "&amp;Products!C439)</f>
        <v/>
      </c>
      <c r="C439" s="21">
        <f>IF(Products!A439="","",Products!K439)</f>
        <v/>
      </c>
      <c r="D439" s="19" t="n"/>
      <c r="E439" s="19" t="n"/>
      <c r="F439" s="19" t="n"/>
      <c r="G439" s="19" t="n"/>
      <c r="H439" s="19" t="n"/>
      <c r="I439" s="19" t="n"/>
      <c r="J439" s="19" t="n"/>
      <c r="K439" s="21">
        <f>IF($A439="","",SUMPRODUCT(($D439:$J439&lt;&gt;"")*($D439:$J439&lt;&gt;$C439)))</f>
        <v/>
      </c>
      <c r="L439" s="21">
        <f>IF($A439="","",IF(COUNT($D439:$J439)=0,"Not checked",IF($K439=0,"All match",$K439&amp;" channel(s) off")))</f>
        <v/>
      </c>
    </row>
    <row r="440">
      <c r="A440" s="21">
        <f>IF(Products!A440="","",Products!A440)</f>
        <v/>
      </c>
      <c r="B440" s="21">
        <f>IF(Products!A440="","",Products!B440&amp;" "&amp;Products!C440)</f>
        <v/>
      </c>
      <c r="C440" s="21">
        <f>IF(Products!A440="","",Products!K440)</f>
        <v/>
      </c>
      <c r="D440" s="19" t="n"/>
      <c r="E440" s="19" t="n"/>
      <c r="F440" s="19" t="n"/>
      <c r="G440" s="19" t="n"/>
      <c r="H440" s="19" t="n"/>
      <c r="I440" s="19" t="n"/>
      <c r="J440" s="19" t="n"/>
      <c r="K440" s="21">
        <f>IF($A440="","",SUMPRODUCT(($D440:$J440&lt;&gt;"")*($D440:$J440&lt;&gt;$C440)))</f>
        <v/>
      </c>
      <c r="L440" s="21">
        <f>IF($A440="","",IF(COUNT($D440:$J440)=0,"Not checked",IF($K440=0,"All match",$K440&amp;" channel(s) off")))</f>
        <v/>
      </c>
    </row>
    <row r="441">
      <c r="A441" s="21">
        <f>IF(Products!A441="","",Products!A441)</f>
        <v/>
      </c>
      <c r="B441" s="21">
        <f>IF(Products!A441="","",Products!B441&amp;" "&amp;Products!C441)</f>
        <v/>
      </c>
      <c r="C441" s="21">
        <f>IF(Products!A441="","",Products!K441)</f>
        <v/>
      </c>
      <c r="D441" s="19" t="n"/>
      <c r="E441" s="19" t="n"/>
      <c r="F441" s="19" t="n"/>
      <c r="G441" s="19" t="n"/>
      <c r="H441" s="19" t="n"/>
      <c r="I441" s="19" t="n"/>
      <c r="J441" s="19" t="n"/>
      <c r="K441" s="21">
        <f>IF($A441="","",SUMPRODUCT(($D441:$J441&lt;&gt;"")*($D441:$J441&lt;&gt;$C441)))</f>
        <v/>
      </c>
      <c r="L441" s="21">
        <f>IF($A441="","",IF(COUNT($D441:$J441)=0,"Not checked",IF($K441=0,"All match",$K441&amp;" channel(s) off")))</f>
        <v/>
      </c>
    </row>
    <row r="442">
      <c r="A442" s="21">
        <f>IF(Products!A442="","",Products!A442)</f>
        <v/>
      </c>
      <c r="B442" s="21">
        <f>IF(Products!A442="","",Products!B442&amp;" "&amp;Products!C442)</f>
        <v/>
      </c>
      <c r="C442" s="21">
        <f>IF(Products!A442="","",Products!K442)</f>
        <v/>
      </c>
      <c r="D442" s="19" t="n"/>
      <c r="E442" s="19" t="n"/>
      <c r="F442" s="19" t="n"/>
      <c r="G442" s="19" t="n"/>
      <c r="H442" s="19" t="n"/>
      <c r="I442" s="19" t="n"/>
      <c r="J442" s="19" t="n"/>
      <c r="K442" s="21">
        <f>IF($A442="","",SUMPRODUCT(($D442:$J442&lt;&gt;"")*($D442:$J442&lt;&gt;$C442)))</f>
        <v/>
      </c>
      <c r="L442" s="21">
        <f>IF($A442="","",IF(COUNT($D442:$J442)=0,"Not checked",IF($K442=0,"All match",$K442&amp;" channel(s) off")))</f>
        <v/>
      </c>
    </row>
    <row r="443">
      <c r="A443" s="21">
        <f>IF(Products!A443="","",Products!A443)</f>
        <v/>
      </c>
      <c r="B443" s="21">
        <f>IF(Products!A443="","",Products!B443&amp;" "&amp;Products!C443)</f>
        <v/>
      </c>
      <c r="C443" s="21">
        <f>IF(Products!A443="","",Products!K443)</f>
        <v/>
      </c>
      <c r="D443" s="19" t="n"/>
      <c r="E443" s="19" t="n"/>
      <c r="F443" s="19" t="n"/>
      <c r="G443" s="19" t="n"/>
      <c r="H443" s="19" t="n"/>
      <c r="I443" s="19" t="n"/>
      <c r="J443" s="19" t="n"/>
      <c r="K443" s="21">
        <f>IF($A443="","",SUMPRODUCT(($D443:$J443&lt;&gt;"")*($D443:$J443&lt;&gt;$C443)))</f>
        <v/>
      </c>
      <c r="L443" s="21">
        <f>IF($A443="","",IF(COUNT($D443:$J443)=0,"Not checked",IF($K443=0,"All match",$K443&amp;" channel(s) off")))</f>
        <v/>
      </c>
    </row>
    <row r="444">
      <c r="A444" s="21">
        <f>IF(Products!A444="","",Products!A444)</f>
        <v/>
      </c>
      <c r="B444" s="21">
        <f>IF(Products!A444="","",Products!B444&amp;" "&amp;Products!C444)</f>
        <v/>
      </c>
      <c r="C444" s="21">
        <f>IF(Products!A444="","",Products!K444)</f>
        <v/>
      </c>
      <c r="D444" s="19" t="n"/>
      <c r="E444" s="19" t="n"/>
      <c r="F444" s="19" t="n"/>
      <c r="G444" s="19" t="n"/>
      <c r="H444" s="19" t="n"/>
      <c r="I444" s="19" t="n"/>
      <c r="J444" s="19" t="n"/>
      <c r="K444" s="21">
        <f>IF($A444="","",SUMPRODUCT(($D444:$J444&lt;&gt;"")*($D444:$J444&lt;&gt;$C444)))</f>
        <v/>
      </c>
      <c r="L444" s="21">
        <f>IF($A444="","",IF(COUNT($D444:$J444)=0,"Not checked",IF($K444=0,"All match",$K444&amp;" channel(s) off")))</f>
        <v/>
      </c>
    </row>
    <row r="445">
      <c r="A445" s="21">
        <f>IF(Products!A445="","",Products!A445)</f>
        <v/>
      </c>
      <c r="B445" s="21">
        <f>IF(Products!A445="","",Products!B445&amp;" "&amp;Products!C445)</f>
        <v/>
      </c>
      <c r="C445" s="21">
        <f>IF(Products!A445="","",Products!K445)</f>
        <v/>
      </c>
      <c r="D445" s="19" t="n"/>
      <c r="E445" s="19" t="n"/>
      <c r="F445" s="19" t="n"/>
      <c r="G445" s="19" t="n"/>
      <c r="H445" s="19" t="n"/>
      <c r="I445" s="19" t="n"/>
      <c r="J445" s="19" t="n"/>
      <c r="K445" s="21">
        <f>IF($A445="","",SUMPRODUCT(($D445:$J445&lt;&gt;"")*($D445:$J445&lt;&gt;$C445)))</f>
        <v/>
      </c>
      <c r="L445" s="21">
        <f>IF($A445="","",IF(COUNT($D445:$J445)=0,"Not checked",IF($K445=0,"All match",$K445&amp;" channel(s) off")))</f>
        <v/>
      </c>
    </row>
    <row r="446">
      <c r="A446" s="21">
        <f>IF(Products!A446="","",Products!A446)</f>
        <v/>
      </c>
      <c r="B446" s="21">
        <f>IF(Products!A446="","",Products!B446&amp;" "&amp;Products!C446)</f>
        <v/>
      </c>
      <c r="C446" s="21">
        <f>IF(Products!A446="","",Products!K446)</f>
        <v/>
      </c>
      <c r="D446" s="19" t="n"/>
      <c r="E446" s="19" t="n"/>
      <c r="F446" s="19" t="n"/>
      <c r="G446" s="19" t="n"/>
      <c r="H446" s="19" t="n"/>
      <c r="I446" s="19" t="n"/>
      <c r="J446" s="19" t="n"/>
      <c r="K446" s="21">
        <f>IF($A446="","",SUMPRODUCT(($D446:$J446&lt;&gt;"")*($D446:$J446&lt;&gt;$C446)))</f>
        <v/>
      </c>
      <c r="L446" s="21">
        <f>IF($A446="","",IF(COUNT($D446:$J446)=0,"Not checked",IF($K446=0,"All match",$K446&amp;" channel(s) off")))</f>
        <v/>
      </c>
    </row>
    <row r="447">
      <c r="A447" s="21">
        <f>IF(Products!A447="","",Products!A447)</f>
        <v/>
      </c>
      <c r="B447" s="21">
        <f>IF(Products!A447="","",Products!B447&amp;" "&amp;Products!C447)</f>
        <v/>
      </c>
      <c r="C447" s="21">
        <f>IF(Products!A447="","",Products!K447)</f>
        <v/>
      </c>
      <c r="D447" s="19" t="n"/>
      <c r="E447" s="19" t="n"/>
      <c r="F447" s="19" t="n"/>
      <c r="G447" s="19" t="n"/>
      <c r="H447" s="19" t="n"/>
      <c r="I447" s="19" t="n"/>
      <c r="J447" s="19" t="n"/>
      <c r="K447" s="21">
        <f>IF($A447="","",SUMPRODUCT(($D447:$J447&lt;&gt;"")*($D447:$J447&lt;&gt;$C447)))</f>
        <v/>
      </c>
      <c r="L447" s="21">
        <f>IF($A447="","",IF(COUNT($D447:$J447)=0,"Not checked",IF($K447=0,"All match",$K447&amp;" channel(s) off")))</f>
        <v/>
      </c>
    </row>
    <row r="448">
      <c r="A448" s="21">
        <f>IF(Products!A448="","",Products!A448)</f>
        <v/>
      </c>
      <c r="B448" s="21">
        <f>IF(Products!A448="","",Products!B448&amp;" "&amp;Products!C448)</f>
        <v/>
      </c>
      <c r="C448" s="21">
        <f>IF(Products!A448="","",Products!K448)</f>
        <v/>
      </c>
      <c r="D448" s="19" t="n"/>
      <c r="E448" s="19" t="n"/>
      <c r="F448" s="19" t="n"/>
      <c r="G448" s="19" t="n"/>
      <c r="H448" s="19" t="n"/>
      <c r="I448" s="19" t="n"/>
      <c r="J448" s="19" t="n"/>
      <c r="K448" s="21">
        <f>IF($A448="","",SUMPRODUCT(($D448:$J448&lt;&gt;"")*($D448:$J448&lt;&gt;$C448)))</f>
        <v/>
      </c>
      <c r="L448" s="21">
        <f>IF($A448="","",IF(COUNT($D448:$J448)=0,"Not checked",IF($K448=0,"All match",$K448&amp;" channel(s) off")))</f>
        <v/>
      </c>
    </row>
    <row r="449">
      <c r="A449" s="21">
        <f>IF(Products!A449="","",Products!A449)</f>
        <v/>
      </c>
      <c r="B449" s="21">
        <f>IF(Products!A449="","",Products!B449&amp;" "&amp;Products!C449)</f>
        <v/>
      </c>
      <c r="C449" s="21">
        <f>IF(Products!A449="","",Products!K449)</f>
        <v/>
      </c>
      <c r="D449" s="19" t="n"/>
      <c r="E449" s="19" t="n"/>
      <c r="F449" s="19" t="n"/>
      <c r="G449" s="19" t="n"/>
      <c r="H449" s="19" t="n"/>
      <c r="I449" s="19" t="n"/>
      <c r="J449" s="19" t="n"/>
      <c r="K449" s="21">
        <f>IF($A449="","",SUMPRODUCT(($D449:$J449&lt;&gt;"")*($D449:$J449&lt;&gt;$C449)))</f>
        <v/>
      </c>
      <c r="L449" s="21">
        <f>IF($A449="","",IF(COUNT($D449:$J449)=0,"Not checked",IF($K449=0,"All match",$K449&amp;" channel(s) off")))</f>
        <v/>
      </c>
    </row>
    <row r="450">
      <c r="A450" s="21">
        <f>IF(Products!A450="","",Products!A450)</f>
        <v/>
      </c>
      <c r="B450" s="21">
        <f>IF(Products!A450="","",Products!B450&amp;" "&amp;Products!C450)</f>
        <v/>
      </c>
      <c r="C450" s="21">
        <f>IF(Products!A450="","",Products!K450)</f>
        <v/>
      </c>
      <c r="D450" s="19" t="n"/>
      <c r="E450" s="19" t="n"/>
      <c r="F450" s="19" t="n"/>
      <c r="G450" s="19" t="n"/>
      <c r="H450" s="19" t="n"/>
      <c r="I450" s="19" t="n"/>
      <c r="J450" s="19" t="n"/>
      <c r="K450" s="21">
        <f>IF($A450="","",SUMPRODUCT(($D450:$J450&lt;&gt;"")*($D450:$J450&lt;&gt;$C450)))</f>
        <v/>
      </c>
      <c r="L450" s="21">
        <f>IF($A450="","",IF(COUNT($D450:$J450)=0,"Not checked",IF($K450=0,"All match",$K450&amp;" channel(s) off")))</f>
        <v/>
      </c>
    </row>
    <row r="451">
      <c r="A451" s="21">
        <f>IF(Products!A451="","",Products!A451)</f>
        <v/>
      </c>
      <c r="B451" s="21">
        <f>IF(Products!A451="","",Products!B451&amp;" "&amp;Products!C451)</f>
        <v/>
      </c>
      <c r="C451" s="21">
        <f>IF(Products!A451="","",Products!K451)</f>
        <v/>
      </c>
      <c r="D451" s="19" t="n"/>
      <c r="E451" s="19" t="n"/>
      <c r="F451" s="19" t="n"/>
      <c r="G451" s="19" t="n"/>
      <c r="H451" s="19" t="n"/>
      <c r="I451" s="19" t="n"/>
      <c r="J451" s="19" t="n"/>
      <c r="K451" s="21">
        <f>IF($A451="","",SUMPRODUCT(($D451:$J451&lt;&gt;"")*($D451:$J451&lt;&gt;$C451)))</f>
        <v/>
      </c>
      <c r="L451" s="21">
        <f>IF($A451="","",IF(COUNT($D451:$J451)=0,"Not checked",IF($K451=0,"All match",$K451&amp;" channel(s) off")))</f>
        <v/>
      </c>
    </row>
    <row r="452">
      <c r="A452" s="21">
        <f>IF(Products!A452="","",Products!A452)</f>
        <v/>
      </c>
      <c r="B452" s="21">
        <f>IF(Products!A452="","",Products!B452&amp;" "&amp;Products!C452)</f>
        <v/>
      </c>
      <c r="C452" s="21">
        <f>IF(Products!A452="","",Products!K452)</f>
        <v/>
      </c>
      <c r="D452" s="19" t="n"/>
      <c r="E452" s="19" t="n"/>
      <c r="F452" s="19" t="n"/>
      <c r="G452" s="19" t="n"/>
      <c r="H452" s="19" t="n"/>
      <c r="I452" s="19" t="n"/>
      <c r="J452" s="19" t="n"/>
      <c r="K452" s="21">
        <f>IF($A452="","",SUMPRODUCT(($D452:$J452&lt;&gt;"")*($D452:$J452&lt;&gt;$C452)))</f>
        <v/>
      </c>
      <c r="L452" s="21">
        <f>IF($A452="","",IF(COUNT($D452:$J452)=0,"Not checked",IF($K452=0,"All match",$K452&amp;" channel(s) off")))</f>
        <v/>
      </c>
    </row>
    <row r="453">
      <c r="A453" s="21">
        <f>IF(Products!A453="","",Products!A453)</f>
        <v/>
      </c>
      <c r="B453" s="21">
        <f>IF(Products!A453="","",Products!B453&amp;" "&amp;Products!C453)</f>
        <v/>
      </c>
      <c r="C453" s="21">
        <f>IF(Products!A453="","",Products!K453)</f>
        <v/>
      </c>
      <c r="D453" s="19" t="n"/>
      <c r="E453" s="19" t="n"/>
      <c r="F453" s="19" t="n"/>
      <c r="G453" s="19" t="n"/>
      <c r="H453" s="19" t="n"/>
      <c r="I453" s="19" t="n"/>
      <c r="J453" s="19" t="n"/>
      <c r="K453" s="21">
        <f>IF($A453="","",SUMPRODUCT(($D453:$J453&lt;&gt;"")*($D453:$J453&lt;&gt;$C453)))</f>
        <v/>
      </c>
      <c r="L453" s="21">
        <f>IF($A453="","",IF(COUNT($D453:$J453)=0,"Not checked",IF($K453=0,"All match",$K453&amp;" channel(s) off")))</f>
        <v/>
      </c>
    </row>
    <row r="454">
      <c r="A454" s="21">
        <f>IF(Products!A454="","",Products!A454)</f>
        <v/>
      </c>
      <c r="B454" s="21">
        <f>IF(Products!A454="","",Products!B454&amp;" "&amp;Products!C454)</f>
        <v/>
      </c>
      <c r="C454" s="21">
        <f>IF(Products!A454="","",Products!K454)</f>
        <v/>
      </c>
      <c r="D454" s="19" t="n"/>
      <c r="E454" s="19" t="n"/>
      <c r="F454" s="19" t="n"/>
      <c r="G454" s="19" t="n"/>
      <c r="H454" s="19" t="n"/>
      <c r="I454" s="19" t="n"/>
      <c r="J454" s="19" t="n"/>
      <c r="K454" s="21">
        <f>IF($A454="","",SUMPRODUCT(($D454:$J454&lt;&gt;"")*($D454:$J454&lt;&gt;$C454)))</f>
        <v/>
      </c>
      <c r="L454" s="21">
        <f>IF($A454="","",IF(COUNT($D454:$J454)=0,"Not checked",IF($K454=0,"All match",$K454&amp;" channel(s) off")))</f>
        <v/>
      </c>
    </row>
    <row r="455">
      <c r="A455" s="21">
        <f>IF(Products!A455="","",Products!A455)</f>
        <v/>
      </c>
      <c r="B455" s="21">
        <f>IF(Products!A455="","",Products!B455&amp;" "&amp;Products!C455)</f>
        <v/>
      </c>
      <c r="C455" s="21">
        <f>IF(Products!A455="","",Products!K455)</f>
        <v/>
      </c>
      <c r="D455" s="19" t="n"/>
      <c r="E455" s="19" t="n"/>
      <c r="F455" s="19" t="n"/>
      <c r="G455" s="19" t="n"/>
      <c r="H455" s="19" t="n"/>
      <c r="I455" s="19" t="n"/>
      <c r="J455" s="19" t="n"/>
      <c r="K455" s="21">
        <f>IF($A455="","",SUMPRODUCT(($D455:$J455&lt;&gt;"")*($D455:$J455&lt;&gt;$C455)))</f>
        <v/>
      </c>
      <c r="L455" s="21">
        <f>IF($A455="","",IF(COUNT($D455:$J455)=0,"Not checked",IF($K455=0,"All match",$K455&amp;" channel(s) off")))</f>
        <v/>
      </c>
    </row>
    <row r="456">
      <c r="A456" s="21">
        <f>IF(Products!A456="","",Products!A456)</f>
        <v/>
      </c>
      <c r="B456" s="21">
        <f>IF(Products!A456="","",Products!B456&amp;" "&amp;Products!C456)</f>
        <v/>
      </c>
      <c r="C456" s="21">
        <f>IF(Products!A456="","",Products!K456)</f>
        <v/>
      </c>
      <c r="D456" s="19" t="n"/>
      <c r="E456" s="19" t="n"/>
      <c r="F456" s="19" t="n"/>
      <c r="G456" s="19" t="n"/>
      <c r="H456" s="19" t="n"/>
      <c r="I456" s="19" t="n"/>
      <c r="J456" s="19" t="n"/>
      <c r="K456" s="21">
        <f>IF($A456="","",SUMPRODUCT(($D456:$J456&lt;&gt;"")*($D456:$J456&lt;&gt;$C456)))</f>
        <v/>
      </c>
      <c r="L456" s="21">
        <f>IF($A456="","",IF(COUNT($D456:$J456)=0,"Not checked",IF($K456=0,"All match",$K456&amp;" channel(s) off")))</f>
        <v/>
      </c>
    </row>
    <row r="457">
      <c r="A457" s="21">
        <f>IF(Products!A457="","",Products!A457)</f>
        <v/>
      </c>
      <c r="B457" s="21">
        <f>IF(Products!A457="","",Products!B457&amp;" "&amp;Products!C457)</f>
        <v/>
      </c>
      <c r="C457" s="21">
        <f>IF(Products!A457="","",Products!K457)</f>
        <v/>
      </c>
      <c r="D457" s="19" t="n"/>
      <c r="E457" s="19" t="n"/>
      <c r="F457" s="19" t="n"/>
      <c r="G457" s="19" t="n"/>
      <c r="H457" s="19" t="n"/>
      <c r="I457" s="19" t="n"/>
      <c r="J457" s="19" t="n"/>
      <c r="K457" s="21">
        <f>IF($A457="","",SUMPRODUCT(($D457:$J457&lt;&gt;"")*($D457:$J457&lt;&gt;$C457)))</f>
        <v/>
      </c>
      <c r="L457" s="21">
        <f>IF($A457="","",IF(COUNT($D457:$J457)=0,"Not checked",IF($K457=0,"All match",$K457&amp;" channel(s) off")))</f>
        <v/>
      </c>
    </row>
    <row r="458">
      <c r="A458" s="21">
        <f>IF(Products!A458="","",Products!A458)</f>
        <v/>
      </c>
      <c r="B458" s="21">
        <f>IF(Products!A458="","",Products!B458&amp;" "&amp;Products!C458)</f>
        <v/>
      </c>
      <c r="C458" s="21">
        <f>IF(Products!A458="","",Products!K458)</f>
        <v/>
      </c>
      <c r="D458" s="19" t="n"/>
      <c r="E458" s="19" t="n"/>
      <c r="F458" s="19" t="n"/>
      <c r="G458" s="19" t="n"/>
      <c r="H458" s="19" t="n"/>
      <c r="I458" s="19" t="n"/>
      <c r="J458" s="19" t="n"/>
      <c r="K458" s="21">
        <f>IF($A458="","",SUMPRODUCT(($D458:$J458&lt;&gt;"")*($D458:$J458&lt;&gt;$C458)))</f>
        <v/>
      </c>
      <c r="L458" s="21">
        <f>IF($A458="","",IF(COUNT($D458:$J458)=0,"Not checked",IF($K458=0,"All match",$K458&amp;" channel(s) off")))</f>
        <v/>
      </c>
    </row>
    <row r="459">
      <c r="A459" s="21">
        <f>IF(Products!A459="","",Products!A459)</f>
        <v/>
      </c>
      <c r="B459" s="21">
        <f>IF(Products!A459="","",Products!B459&amp;" "&amp;Products!C459)</f>
        <v/>
      </c>
      <c r="C459" s="21">
        <f>IF(Products!A459="","",Products!K459)</f>
        <v/>
      </c>
      <c r="D459" s="19" t="n"/>
      <c r="E459" s="19" t="n"/>
      <c r="F459" s="19" t="n"/>
      <c r="G459" s="19" t="n"/>
      <c r="H459" s="19" t="n"/>
      <c r="I459" s="19" t="n"/>
      <c r="J459" s="19" t="n"/>
      <c r="K459" s="21">
        <f>IF($A459="","",SUMPRODUCT(($D459:$J459&lt;&gt;"")*($D459:$J459&lt;&gt;$C459)))</f>
        <v/>
      </c>
      <c r="L459" s="21">
        <f>IF($A459="","",IF(COUNT($D459:$J459)=0,"Not checked",IF($K459=0,"All match",$K459&amp;" channel(s) off")))</f>
        <v/>
      </c>
    </row>
    <row r="460">
      <c r="A460" s="21">
        <f>IF(Products!A460="","",Products!A460)</f>
        <v/>
      </c>
      <c r="B460" s="21">
        <f>IF(Products!A460="","",Products!B460&amp;" "&amp;Products!C460)</f>
        <v/>
      </c>
      <c r="C460" s="21">
        <f>IF(Products!A460="","",Products!K460)</f>
        <v/>
      </c>
      <c r="D460" s="19" t="n"/>
      <c r="E460" s="19" t="n"/>
      <c r="F460" s="19" t="n"/>
      <c r="G460" s="19" t="n"/>
      <c r="H460" s="19" t="n"/>
      <c r="I460" s="19" t="n"/>
      <c r="J460" s="19" t="n"/>
      <c r="K460" s="21">
        <f>IF($A460="","",SUMPRODUCT(($D460:$J460&lt;&gt;"")*($D460:$J460&lt;&gt;$C460)))</f>
        <v/>
      </c>
      <c r="L460" s="21">
        <f>IF($A460="","",IF(COUNT($D460:$J460)=0,"Not checked",IF($K460=0,"All match",$K460&amp;" channel(s) off")))</f>
        <v/>
      </c>
    </row>
    <row r="461">
      <c r="A461" s="21">
        <f>IF(Products!A461="","",Products!A461)</f>
        <v/>
      </c>
      <c r="B461" s="21">
        <f>IF(Products!A461="","",Products!B461&amp;" "&amp;Products!C461)</f>
        <v/>
      </c>
      <c r="C461" s="21">
        <f>IF(Products!A461="","",Products!K461)</f>
        <v/>
      </c>
      <c r="D461" s="19" t="n"/>
      <c r="E461" s="19" t="n"/>
      <c r="F461" s="19" t="n"/>
      <c r="G461" s="19" t="n"/>
      <c r="H461" s="19" t="n"/>
      <c r="I461" s="19" t="n"/>
      <c r="J461" s="19" t="n"/>
      <c r="K461" s="21">
        <f>IF($A461="","",SUMPRODUCT(($D461:$J461&lt;&gt;"")*($D461:$J461&lt;&gt;$C461)))</f>
        <v/>
      </c>
      <c r="L461" s="21">
        <f>IF($A461="","",IF(COUNT($D461:$J461)=0,"Not checked",IF($K461=0,"All match",$K461&amp;" channel(s) off")))</f>
        <v/>
      </c>
    </row>
    <row r="462">
      <c r="A462" s="21">
        <f>IF(Products!A462="","",Products!A462)</f>
        <v/>
      </c>
      <c r="B462" s="21">
        <f>IF(Products!A462="","",Products!B462&amp;" "&amp;Products!C462)</f>
        <v/>
      </c>
      <c r="C462" s="21">
        <f>IF(Products!A462="","",Products!K462)</f>
        <v/>
      </c>
      <c r="D462" s="19" t="n"/>
      <c r="E462" s="19" t="n"/>
      <c r="F462" s="19" t="n"/>
      <c r="G462" s="19" t="n"/>
      <c r="H462" s="19" t="n"/>
      <c r="I462" s="19" t="n"/>
      <c r="J462" s="19" t="n"/>
      <c r="K462" s="21">
        <f>IF($A462="","",SUMPRODUCT(($D462:$J462&lt;&gt;"")*($D462:$J462&lt;&gt;$C462)))</f>
        <v/>
      </c>
      <c r="L462" s="21">
        <f>IF($A462="","",IF(COUNT($D462:$J462)=0,"Not checked",IF($K462=0,"All match",$K462&amp;" channel(s) off")))</f>
        <v/>
      </c>
    </row>
    <row r="463">
      <c r="A463" s="21">
        <f>IF(Products!A463="","",Products!A463)</f>
        <v/>
      </c>
      <c r="B463" s="21">
        <f>IF(Products!A463="","",Products!B463&amp;" "&amp;Products!C463)</f>
        <v/>
      </c>
      <c r="C463" s="21">
        <f>IF(Products!A463="","",Products!K463)</f>
        <v/>
      </c>
      <c r="D463" s="19" t="n"/>
      <c r="E463" s="19" t="n"/>
      <c r="F463" s="19" t="n"/>
      <c r="G463" s="19" t="n"/>
      <c r="H463" s="19" t="n"/>
      <c r="I463" s="19" t="n"/>
      <c r="J463" s="19" t="n"/>
      <c r="K463" s="21">
        <f>IF($A463="","",SUMPRODUCT(($D463:$J463&lt;&gt;"")*($D463:$J463&lt;&gt;$C463)))</f>
        <v/>
      </c>
      <c r="L463" s="21">
        <f>IF($A463="","",IF(COUNT($D463:$J463)=0,"Not checked",IF($K463=0,"All match",$K463&amp;" channel(s) off")))</f>
        <v/>
      </c>
    </row>
    <row r="464">
      <c r="A464" s="21">
        <f>IF(Products!A464="","",Products!A464)</f>
        <v/>
      </c>
      <c r="B464" s="21">
        <f>IF(Products!A464="","",Products!B464&amp;" "&amp;Products!C464)</f>
        <v/>
      </c>
      <c r="C464" s="21">
        <f>IF(Products!A464="","",Products!K464)</f>
        <v/>
      </c>
      <c r="D464" s="19" t="n"/>
      <c r="E464" s="19" t="n"/>
      <c r="F464" s="19" t="n"/>
      <c r="G464" s="19" t="n"/>
      <c r="H464" s="19" t="n"/>
      <c r="I464" s="19" t="n"/>
      <c r="J464" s="19" t="n"/>
      <c r="K464" s="21">
        <f>IF($A464="","",SUMPRODUCT(($D464:$J464&lt;&gt;"")*($D464:$J464&lt;&gt;$C464)))</f>
        <v/>
      </c>
      <c r="L464" s="21">
        <f>IF($A464="","",IF(COUNT($D464:$J464)=0,"Not checked",IF($K464=0,"All match",$K464&amp;" channel(s) off")))</f>
        <v/>
      </c>
    </row>
    <row r="465">
      <c r="A465" s="21">
        <f>IF(Products!A465="","",Products!A465)</f>
        <v/>
      </c>
      <c r="B465" s="21">
        <f>IF(Products!A465="","",Products!B465&amp;" "&amp;Products!C465)</f>
        <v/>
      </c>
      <c r="C465" s="21">
        <f>IF(Products!A465="","",Products!K465)</f>
        <v/>
      </c>
      <c r="D465" s="19" t="n"/>
      <c r="E465" s="19" t="n"/>
      <c r="F465" s="19" t="n"/>
      <c r="G465" s="19" t="n"/>
      <c r="H465" s="19" t="n"/>
      <c r="I465" s="19" t="n"/>
      <c r="J465" s="19" t="n"/>
      <c r="K465" s="21">
        <f>IF($A465="","",SUMPRODUCT(($D465:$J465&lt;&gt;"")*($D465:$J465&lt;&gt;$C465)))</f>
        <v/>
      </c>
      <c r="L465" s="21">
        <f>IF($A465="","",IF(COUNT($D465:$J465)=0,"Not checked",IF($K465=0,"All match",$K465&amp;" channel(s) off")))</f>
        <v/>
      </c>
    </row>
    <row r="466">
      <c r="A466" s="21">
        <f>IF(Products!A466="","",Products!A466)</f>
        <v/>
      </c>
      <c r="B466" s="21">
        <f>IF(Products!A466="","",Products!B466&amp;" "&amp;Products!C466)</f>
        <v/>
      </c>
      <c r="C466" s="21">
        <f>IF(Products!A466="","",Products!K466)</f>
        <v/>
      </c>
      <c r="D466" s="19" t="n"/>
      <c r="E466" s="19" t="n"/>
      <c r="F466" s="19" t="n"/>
      <c r="G466" s="19" t="n"/>
      <c r="H466" s="19" t="n"/>
      <c r="I466" s="19" t="n"/>
      <c r="J466" s="19" t="n"/>
      <c r="K466" s="21">
        <f>IF($A466="","",SUMPRODUCT(($D466:$J466&lt;&gt;"")*($D466:$J466&lt;&gt;$C466)))</f>
        <v/>
      </c>
      <c r="L466" s="21">
        <f>IF($A466="","",IF(COUNT($D466:$J466)=0,"Not checked",IF($K466=0,"All match",$K466&amp;" channel(s) off")))</f>
        <v/>
      </c>
    </row>
    <row r="467">
      <c r="A467" s="21">
        <f>IF(Products!A467="","",Products!A467)</f>
        <v/>
      </c>
      <c r="B467" s="21">
        <f>IF(Products!A467="","",Products!B467&amp;" "&amp;Products!C467)</f>
        <v/>
      </c>
      <c r="C467" s="21">
        <f>IF(Products!A467="","",Products!K467)</f>
        <v/>
      </c>
      <c r="D467" s="19" t="n"/>
      <c r="E467" s="19" t="n"/>
      <c r="F467" s="19" t="n"/>
      <c r="G467" s="19" t="n"/>
      <c r="H467" s="19" t="n"/>
      <c r="I467" s="19" t="n"/>
      <c r="J467" s="19" t="n"/>
      <c r="K467" s="21">
        <f>IF($A467="","",SUMPRODUCT(($D467:$J467&lt;&gt;"")*($D467:$J467&lt;&gt;$C467)))</f>
        <v/>
      </c>
      <c r="L467" s="21">
        <f>IF($A467="","",IF(COUNT($D467:$J467)=0,"Not checked",IF($K467=0,"All match",$K467&amp;" channel(s) off")))</f>
        <v/>
      </c>
    </row>
    <row r="468">
      <c r="A468" s="21">
        <f>IF(Products!A468="","",Products!A468)</f>
        <v/>
      </c>
      <c r="B468" s="21">
        <f>IF(Products!A468="","",Products!B468&amp;" "&amp;Products!C468)</f>
        <v/>
      </c>
      <c r="C468" s="21">
        <f>IF(Products!A468="","",Products!K468)</f>
        <v/>
      </c>
      <c r="D468" s="19" t="n"/>
      <c r="E468" s="19" t="n"/>
      <c r="F468" s="19" t="n"/>
      <c r="G468" s="19" t="n"/>
      <c r="H468" s="19" t="n"/>
      <c r="I468" s="19" t="n"/>
      <c r="J468" s="19" t="n"/>
      <c r="K468" s="21">
        <f>IF($A468="","",SUMPRODUCT(($D468:$J468&lt;&gt;"")*($D468:$J468&lt;&gt;$C468)))</f>
        <v/>
      </c>
      <c r="L468" s="21">
        <f>IF($A468="","",IF(COUNT($D468:$J468)=0,"Not checked",IF($K468=0,"All match",$K468&amp;" channel(s) off")))</f>
        <v/>
      </c>
    </row>
    <row r="469">
      <c r="A469" s="21">
        <f>IF(Products!A469="","",Products!A469)</f>
        <v/>
      </c>
      <c r="B469" s="21">
        <f>IF(Products!A469="","",Products!B469&amp;" "&amp;Products!C469)</f>
        <v/>
      </c>
      <c r="C469" s="21">
        <f>IF(Products!A469="","",Products!K469)</f>
        <v/>
      </c>
      <c r="D469" s="19" t="n"/>
      <c r="E469" s="19" t="n"/>
      <c r="F469" s="19" t="n"/>
      <c r="G469" s="19" t="n"/>
      <c r="H469" s="19" t="n"/>
      <c r="I469" s="19" t="n"/>
      <c r="J469" s="19" t="n"/>
      <c r="K469" s="21">
        <f>IF($A469="","",SUMPRODUCT(($D469:$J469&lt;&gt;"")*($D469:$J469&lt;&gt;$C469)))</f>
        <v/>
      </c>
      <c r="L469" s="21">
        <f>IF($A469="","",IF(COUNT($D469:$J469)=0,"Not checked",IF($K469=0,"All match",$K469&amp;" channel(s) off")))</f>
        <v/>
      </c>
    </row>
    <row r="470">
      <c r="A470" s="21">
        <f>IF(Products!A470="","",Products!A470)</f>
        <v/>
      </c>
      <c r="B470" s="21">
        <f>IF(Products!A470="","",Products!B470&amp;" "&amp;Products!C470)</f>
        <v/>
      </c>
      <c r="C470" s="21">
        <f>IF(Products!A470="","",Products!K470)</f>
        <v/>
      </c>
      <c r="D470" s="19" t="n"/>
      <c r="E470" s="19" t="n"/>
      <c r="F470" s="19" t="n"/>
      <c r="G470" s="19" t="n"/>
      <c r="H470" s="19" t="n"/>
      <c r="I470" s="19" t="n"/>
      <c r="J470" s="19" t="n"/>
      <c r="K470" s="21">
        <f>IF($A470="","",SUMPRODUCT(($D470:$J470&lt;&gt;"")*($D470:$J470&lt;&gt;$C470)))</f>
        <v/>
      </c>
      <c r="L470" s="21">
        <f>IF($A470="","",IF(COUNT($D470:$J470)=0,"Not checked",IF($K470=0,"All match",$K470&amp;" channel(s) off")))</f>
        <v/>
      </c>
    </row>
    <row r="471">
      <c r="A471" s="21">
        <f>IF(Products!A471="","",Products!A471)</f>
        <v/>
      </c>
      <c r="B471" s="21">
        <f>IF(Products!A471="","",Products!B471&amp;" "&amp;Products!C471)</f>
        <v/>
      </c>
      <c r="C471" s="21">
        <f>IF(Products!A471="","",Products!K471)</f>
        <v/>
      </c>
      <c r="D471" s="19" t="n"/>
      <c r="E471" s="19" t="n"/>
      <c r="F471" s="19" t="n"/>
      <c r="G471" s="19" t="n"/>
      <c r="H471" s="19" t="n"/>
      <c r="I471" s="19" t="n"/>
      <c r="J471" s="19" t="n"/>
      <c r="K471" s="21">
        <f>IF($A471="","",SUMPRODUCT(($D471:$J471&lt;&gt;"")*($D471:$J471&lt;&gt;$C471)))</f>
        <v/>
      </c>
      <c r="L471" s="21">
        <f>IF($A471="","",IF(COUNT($D471:$J471)=0,"Not checked",IF($K471=0,"All match",$K471&amp;" channel(s) off")))</f>
        <v/>
      </c>
    </row>
    <row r="472">
      <c r="A472" s="21">
        <f>IF(Products!A472="","",Products!A472)</f>
        <v/>
      </c>
      <c r="B472" s="21">
        <f>IF(Products!A472="","",Products!B472&amp;" "&amp;Products!C472)</f>
        <v/>
      </c>
      <c r="C472" s="21">
        <f>IF(Products!A472="","",Products!K472)</f>
        <v/>
      </c>
      <c r="D472" s="19" t="n"/>
      <c r="E472" s="19" t="n"/>
      <c r="F472" s="19" t="n"/>
      <c r="G472" s="19" t="n"/>
      <c r="H472" s="19" t="n"/>
      <c r="I472" s="19" t="n"/>
      <c r="J472" s="19" t="n"/>
      <c r="K472" s="21">
        <f>IF($A472="","",SUMPRODUCT(($D472:$J472&lt;&gt;"")*($D472:$J472&lt;&gt;$C472)))</f>
        <v/>
      </c>
      <c r="L472" s="21">
        <f>IF($A472="","",IF(COUNT($D472:$J472)=0,"Not checked",IF($K472=0,"All match",$K472&amp;" channel(s) off")))</f>
        <v/>
      </c>
    </row>
    <row r="473">
      <c r="A473" s="21">
        <f>IF(Products!A473="","",Products!A473)</f>
        <v/>
      </c>
      <c r="B473" s="21">
        <f>IF(Products!A473="","",Products!B473&amp;" "&amp;Products!C473)</f>
        <v/>
      </c>
      <c r="C473" s="21">
        <f>IF(Products!A473="","",Products!K473)</f>
        <v/>
      </c>
      <c r="D473" s="19" t="n"/>
      <c r="E473" s="19" t="n"/>
      <c r="F473" s="19" t="n"/>
      <c r="G473" s="19" t="n"/>
      <c r="H473" s="19" t="n"/>
      <c r="I473" s="19" t="n"/>
      <c r="J473" s="19" t="n"/>
      <c r="K473" s="21">
        <f>IF($A473="","",SUMPRODUCT(($D473:$J473&lt;&gt;"")*($D473:$J473&lt;&gt;$C473)))</f>
        <v/>
      </c>
      <c r="L473" s="21">
        <f>IF($A473="","",IF(COUNT($D473:$J473)=0,"Not checked",IF($K473=0,"All match",$K473&amp;" channel(s) off")))</f>
        <v/>
      </c>
    </row>
    <row r="474">
      <c r="A474" s="21">
        <f>IF(Products!A474="","",Products!A474)</f>
        <v/>
      </c>
      <c r="B474" s="21">
        <f>IF(Products!A474="","",Products!B474&amp;" "&amp;Products!C474)</f>
        <v/>
      </c>
      <c r="C474" s="21">
        <f>IF(Products!A474="","",Products!K474)</f>
        <v/>
      </c>
      <c r="D474" s="19" t="n"/>
      <c r="E474" s="19" t="n"/>
      <c r="F474" s="19" t="n"/>
      <c r="G474" s="19" t="n"/>
      <c r="H474" s="19" t="n"/>
      <c r="I474" s="19" t="n"/>
      <c r="J474" s="19" t="n"/>
      <c r="K474" s="21">
        <f>IF($A474="","",SUMPRODUCT(($D474:$J474&lt;&gt;"")*($D474:$J474&lt;&gt;$C474)))</f>
        <v/>
      </c>
      <c r="L474" s="21">
        <f>IF($A474="","",IF(COUNT($D474:$J474)=0,"Not checked",IF($K474=0,"All match",$K474&amp;" channel(s) off")))</f>
        <v/>
      </c>
    </row>
    <row r="475">
      <c r="A475" s="21">
        <f>IF(Products!A475="","",Products!A475)</f>
        <v/>
      </c>
      <c r="B475" s="21">
        <f>IF(Products!A475="","",Products!B475&amp;" "&amp;Products!C475)</f>
        <v/>
      </c>
      <c r="C475" s="21">
        <f>IF(Products!A475="","",Products!K475)</f>
        <v/>
      </c>
      <c r="D475" s="19" t="n"/>
      <c r="E475" s="19" t="n"/>
      <c r="F475" s="19" t="n"/>
      <c r="G475" s="19" t="n"/>
      <c r="H475" s="19" t="n"/>
      <c r="I475" s="19" t="n"/>
      <c r="J475" s="19" t="n"/>
      <c r="K475" s="21">
        <f>IF($A475="","",SUMPRODUCT(($D475:$J475&lt;&gt;"")*($D475:$J475&lt;&gt;$C475)))</f>
        <v/>
      </c>
      <c r="L475" s="21">
        <f>IF($A475="","",IF(COUNT($D475:$J475)=0,"Not checked",IF($K475=0,"All match",$K475&amp;" channel(s) off")))</f>
        <v/>
      </c>
    </row>
    <row r="476">
      <c r="A476" s="21">
        <f>IF(Products!A476="","",Products!A476)</f>
        <v/>
      </c>
      <c r="B476" s="21">
        <f>IF(Products!A476="","",Products!B476&amp;" "&amp;Products!C476)</f>
        <v/>
      </c>
      <c r="C476" s="21">
        <f>IF(Products!A476="","",Products!K476)</f>
        <v/>
      </c>
      <c r="D476" s="19" t="n"/>
      <c r="E476" s="19" t="n"/>
      <c r="F476" s="19" t="n"/>
      <c r="G476" s="19" t="n"/>
      <c r="H476" s="19" t="n"/>
      <c r="I476" s="19" t="n"/>
      <c r="J476" s="19" t="n"/>
      <c r="K476" s="21">
        <f>IF($A476="","",SUMPRODUCT(($D476:$J476&lt;&gt;"")*($D476:$J476&lt;&gt;$C476)))</f>
        <v/>
      </c>
      <c r="L476" s="21">
        <f>IF($A476="","",IF(COUNT($D476:$J476)=0,"Not checked",IF($K476=0,"All match",$K476&amp;" channel(s) off")))</f>
        <v/>
      </c>
    </row>
    <row r="477">
      <c r="A477" s="21">
        <f>IF(Products!A477="","",Products!A477)</f>
        <v/>
      </c>
      <c r="B477" s="21">
        <f>IF(Products!A477="","",Products!B477&amp;" "&amp;Products!C477)</f>
        <v/>
      </c>
      <c r="C477" s="21">
        <f>IF(Products!A477="","",Products!K477)</f>
        <v/>
      </c>
      <c r="D477" s="19" t="n"/>
      <c r="E477" s="19" t="n"/>
      <c r="F477" s="19" t="n"/>
      <c r="G477" s="19" t="n"/>
      <c r="H477" s="19" t="n"/>
      <c r="I477" s="19" t="n"/>
      <c r="J477" s="19" t="n"/>
      <c r="K477" s="21">
        <f>IF($A477="","",SUMPRODUCT(($D477:$J477&lt;&gt;"")*($D477:$J477&lt;&gt;$C477)))</f>
        <v/>
      </c>
      <c r="L477" s="21">
        <f>IF($A477="","",IF(COUNT($D477:$J477)=0,"Not checked",IF($K477=0,"All match",$K477&amp;" channel(s) off")))</f>
        <v/>
      </c>
    </row>
    <row r="478">
      <c r="A478" s="21">
        <f>IF(Products!A478="","",Products!A478)</f>
        <v/>
      </c>
      <c r="B478" s="21">
        <f>IF(Products!A478="","",Products!B478&amp;" "&amp;Products!C478)</f>
        <v/>
      </c>
      <c r="C478" s="21">
        <f>IF(Products!A478="","",Products!K478)</f>
        <v/>
      </c>
      <c r="D478" s="19" t="n"/>
      <c r="E478" s="19" t="n"/>
      <c r="F478" s="19" t="n"/>
      <c r="G478" s="19" t="n"/>
      <c r="H478" s="19" t="n"/>
      <c r="I478" s="19" t="n"/>
      <c r="J478" s="19" t="n"/>
      <c r="K478" s="21">
        <f>IF($A478="","",SUMPRODUCT(($D478:$J478&lt;&gt;"")*($D478:$J478&lt;&gt;$C478)))</f>
        <v/>
      </c>
      <c r="L478" s="21">
        <f>IF($A478="","",IF(COUNT($D478:$J478)=0,"Not checked",IF($K478=0,"All match",$K478&amp;" channel(s) off")))</f>
        <v/>
      </c>
    </row>
    <row r="479">
      <c r="A479" s="21">
        <f>IF(Products!A479="","",Products!A479)</f>
        <v/>
      </c>
      <c r="B479" s="21">
        <f>IF(Products!A479="","",Products!B479&amp;" "&amp;Products!C479)</f>
        <v/>
      </c>
      <c r="C479" s="21">
        <f>IF(Products!A479="","",Products!K479)</f>
        <v/>
      </c>
      <c r="D479" s="19" t="n"/>
      <c r="E479" s="19" t="n"/>
      <c r="F479" s="19" t="n"/>
      <c r="G479" s="19" t="n"/>
      <c r="H479" s="19" t="n"/>
      <c r="I479" s="19" t="n"/>
      <c r="J479" s="19" t="n"/>
      <c r="K479" s="21">
        <f>IF($A479="","",SUMPRODUCT(($D479:$J479&lt;&gt;"")*($D479:$J479&lt;&gt;$C479)))</f>
        <v/>
      </c>
      <c r="L479" s="21">
        <f>IF($A479="","",IF(COUNT($D479:$J479)=0,"Not checked",IF($K479=0,"All match",$K479&amp;" channel(s) off")))</f>
        <v/>
      </c>
    </row>
    <row r="480">
      <c r="A480" s="21">
        <f>IF(Products!A480="","",Products!A480)</f>
        <v/>
      </c>
      <c r="B480" s="21">
        <f>IF(Products!A480="","",Products!B480&amp;" "&amp;Products!C480)</f>
        <v/>
      </c>
      <c r="C480" s="21">
        <f>IF(Products!A480="","",Products!K480)</f>
        <v/>
      </c>
      <c r="D480" s="19" t="n"/>
      <c r="E480" s="19" t="n"/>
      <c r="F480" s="19" t="n"/>
      <c r="G480" s="19" t="n"/>
      <c r="H480" s="19" t="n"/>
      <c r="I480" s="19" t="n"/>
      <c r="J480" s="19" t="n"/>
      <c r="K480" s="21">
        <f>IF($A480="","",SUMPRODUCT(($D480:$J480&lt;&gt;"")*($D480:$J480&lt;&gt;$C480)))</f>
        <v/>
      </c>
      <c r="L480" s="21">
        <f>IF($A480="","",IF(COUNT($D480:$J480)=0,"Not checked",IF($K480=0,"All match",$K480&amp;" channel(s) off")))</f>
        <v/>
      </c>
    </row>
    <row r="481">
      <c r="A481" s="21">
        <f>IF(Products!A481="","",Products!A481)</f>
        <v/>
      </c>
      <c r="B481" s="21">
        <f>IF(Products!A481="","",Products!B481&amp;" "&amp;Products!C481)</f>
        <v/>
      </c>
      <c r="C481" s="21">
        <f>IF(Products!A481="","",Products!K481)</f>
        <v/>
      </c>
      <c r="D481" s="19" t="n"/>
      <c r="E481" s="19" t="n"/>
      <c r="F481" s="19" t="n"/>
      <c r="G481" s="19" t="n"/>
      <c r="H481" s="19" t="n"/>
      <c r="I481" s="19" t="n"/>
      <c r="J481" s="19" t="n"/>
      <c r="K481" s="21">
        <f>IF($A481="","",SUMPRODUCT(($D481:$J481&lt;&gt;"")*($D481:$J481&lt;&gt;$C481)))</f>
        <v/>
      </c>
      <c r="L481" s="21">
        <f>IF($A481="","",IF(COUNT($D481:$J481)=0,"Not checked",IF($K481=0,"All match",$K481&amp;" channel(s) off")))</f>
        <v/>
      </c>
    </row>
    <row r="482">
      <c r="A482" s="21">
        <f>IF(Products!A482="","",Products!A482)</f>
        <v/>
      </c>
      <c r="B482" s="21">
        <f>IF(Products!A482="","",Products!B482&amp;" "&amp;Products!C482)</f>
        <v/>
      </c>
      <c r="C482" s="21">
        <f>IF(Products!A482="","",Products!K482)</f>
        <v/>
      </c>
      <c r="D482" s="19" t="n"/>
      <c r="E482" s="19" t="n"/>
      <c r="F482" s="19" t="n"/>
      <c r="G482" s="19" t="n"/>
      <c r="H482" s="19" t="n"/>
      <c r="I482" s="19" t="n"/>
      <c r="J482" s="19" t="n"/>
      <c r="K482" s="21">
        <f>IF($A482="","",SUMPRODUCT(($D482:$J482&lt;&gt;"")*($D482:$J482&lt;&gt;$C482)))</f>
        <v/>
      </c>
      <c r="L482" s="21">
        <f>IF($A482="","",IF(COUNT($D482:$J482)=0,"Not checked",IF($K482=0,"All match",$K482&amp;" channel(s) off")))</f>
        <v/>
      </c>
    </row>
    <row r="483">
      <c r="A483" s="21">
        <f>IF(Products!A483="","",Products!A483)</f>
        <v/>
      </c>
      <c r="B483" s="21">
        <f>IF(Products!A483="","",Products!B483&amp;" "&amp;Products!C483)</f>
        <v/>
      </c>
      <c r="C483" s="21">
        <f>IF(Products!A483="","",Products!K483)</f>
        <v/>
      </c>
      <c r="D483" s="19" t="n"/>
      <c r="E483" s="19" t="n"/>
      <c r="F483" s="19" t="n"/>
      <c r="G483" s="19" t="n"/>
      <c r="H483" s="19" t="n"/>
      <c r="I483" s="19" t="n"/>
      <c r="J483" s="19" t="n"/>
      <c r="K483" s="21">
        <f>IF($A483="","",SUMPRODUCT(($D483:$J483&lt;&gt;"")*($D483:$J483&lt;&gt;$C483)))</f>
        <v/>
      </c>
      <c r="L483" s="21">
        <f>IF($A483="","",IF(COUNT($D483:$J483)=0,"Not checked",IF($K483=0,"All match",$K483&amp;" channel(s) off")))</f>
        <v/>
      </c>
    </row>
    <row r="484">
      <c r="A484" s="21">
        <f>IF(Products!A484="","",Products!A484)</f>
        <v/>
      </c>
      <c r="B484" s="21">
        <f>IF(Products!A484="","",Products!B484&amp;" "&amp;Products!C484)</f>
        <v/>
      </c>
      <c r="C484" s="21">
        <f>IF(Products!A484="","",Products!K484)</f>
        <v/>
      </c>
      <c r="D484" s="19" t="n"/>
      <c r="E484" s="19" t="n"/>
      <c r="F484" s="19" t="n"/>
      <c r="G484" s="19" t="n"/>
      <c r="H484" s="19" t="n"/>
      <c r="I484" s="19" t="n"/>
      <c r="J484" s="19" t="n"/>
      <c r="K484" s="21">
        <f>IF($A484="","",SUMPRODUCT(($D484:$J484&lt;&gt;"")*($D484:$J484&lt;&gt;$C484)))</f>
        <v/>
      </c>
      <c r="L484" s="21">
        <f>IF($A484="","",IF(COUNT($D484:$J484)=0,"Not checked",IF($K484=0,"All match",$K484&amp;" channel(s) off")))</f>
        <v/>
      </c>
    </row>
    <row r="485">
      <c r="A485" s="21">
        <f>IF(Products!A485="","",Products!A485)</f>
        <v/>
      </c>
      <c r="B485" s="21">
        <f>IF(Products!A485="","",Products!B485&amp;" "&amp;Products!C485)</f>
        <v/>
      </c>
      <c r="C485" s="21">
        <f>IF(Products!A485="","",Products!K485)</f>
        <v/>
      </c>
      <c r="D485" s="19" t="n"/>
      <c r="E485" s="19" t="n"/>
      <c r="F485" s="19" t="n"/>
      <c r="G485" s="19" t="n"/>
      <c r="H485" s="19" t="n"/>
      <c r="I485" s="19" t="n"/>
      <c r="J485" s="19" t="n"/>
      <c r="K485" s="21">
        <f>IF($A485="","",SUMPRODUCT(($D485:$J485&lt;&gt;"")*($D485:$J485&lt;&gt;$C485)))</f>
        <v/>
      </c>
      <c r="L485" s="21">
        <f>IF($A485="","",IF(COUNT($D485:$J485)=0,"Not checked",IF($K485=0,"All match",$K485&amp;" channel(s) off")))</f>
        <v/>
      </c>
    </row>
    <row r="486">
      <c r="A486" s="21">
        <f>IF(Products!A486="","",Products!A486)</f>
        <v/>
      </c>
      <c r="B486" s="21">
        <f>IF(Products!A486="","",Products!B486&amp;" "&amp;Products!C486)</f>
        <v/>
      </c>
      <c r="C486" s="21">
        <f>IF(Products!A486="","",Products!K486)</f>
        <v/>
      </c>
      <c r="D486" s="19" t="n"/>
      <c r="E486" s="19" t="n"/>
      <c r="F486" s="19" t="n"/>
      <c r="G486" s="19" t="n"/>
      <c r="H486" s="19" t="n"/>
      <c r="I486" s="19" t="n"/>
      <c r="J486" s="19" t="n"/>
      <c r="K486" s="21">
        <f>IF($A486="","",SUMPRODUCT(($D486:$J486&lt;&gt;"")*($D486:$J486&lt;&gt;$C486)))</f>
        <v/>
      </c>
      <c r="L486" s="21">
        <f>IF($A486="","",IF(COUNT($D486:$J486)=0,"Not checked",IF($K486=0,"All match",$K486&amp;" channel(s) off")))</f>
        <v/>
      </c>
    </row>
    <row r="487">
      <c r="A487" s="21">
        <f>IF(Products!A487="","",Products!A487)</f>
        <v/>
      </c>
      <c r="B487" s="21">
        <f>IF(Products!A487="","",Products!B487&amp;" "&amp;Products!C487)</f>
        <v/>
      </c>
      <c r="C487" s="21">
        <f>IF(Products!A487="","",Products!K487)</f>
        <v/>
      </c>
      <c r="D487" s="19" t="n"/>
      <c r="E487" s="19" t="n"/>
      <c r="F487" s="19" t="n"/>
      <c r="G487" s="19" t="n"/>
      <c r="H487" s="19" t="n"/>
      <c r="I487" s="19" t="n"/>
      <c r="J487" s="19" t="n"/>
      <c r="K487" s="21">
        <f>IF($A487="","",SUMPRODUCT(($D487:$J487&lt;&gt;"")*($D487:$J487&lt;&gt;$C487)))</f>
        <v/>
      </c>
      <c r="L487" s="21">
        <f>IF($A487="","",IF(COUNT($D487:$J487)=0,"Not checked",IF($K487=0,"All match",$K487&amp;" channel(s) off")))</f>
        <v/>
      </c>
    </row>
    <row r="488">
      <c r="A488" s="21">
        <f>IF(Products!A488="","",Products!A488)</f>
        <v/>
      </c>
      <c r="B488" s="21">
        <f>IF(Products!A488="","",Products!B488&amp;" "&amp;Products!C488)</f>
        <v/>
      </c>
      <c r="C488" s="21">
        <f>IF(Products!A488="","",Products!K488)</f>
        <v/>
      </c>
      <c r="D488" s="19" t="n"/>
      <c r="E488" s="19" t="n"/>
      <c r="F488" s="19" t="n"/>
      <c r="G488" s="19" t="n"/>
      <c r="H488" s="19" t="n"/>
      <c r="I488" s="19" t="n"/>
      <c r="J488" s="19" t="n"/>
      <c r="K488" s="21">
        <f>IF($A488="","",SUMPRODUCT(($D488:$J488&lt;&gt;"")*($D488:$J488&lt;&gt;$C488)))</f>
        <v/>
      </c>
      <c r="L488" s="21">
        <f>IF($A488="","",IF(COUNT($D488:$J488)=0,"Not checked",IF($K488=0,"All match",$K488&amp;" channel(s) off")))</f>
        <v/>
      </c>
    </row>
    <row r="489">
      <c r="A489" s="21">
        <f>IF(Products!A489="","",Products!A489)</f>
        <v/>
      </c>
      <c r="B489" s="21">
        <f>IF(Products!A489="","",Products!B489&amp;" "&amp;Products!C489)</f>
        <v/>
      </c>
      <c r="C489" s="21">
        <f>IF(Products!A489="","",Products!K489)</f>
        <v/>
      </c>
      <c r="D489" s="19" t="n"/>
      <c r="E489" s="19" t="n"/>
      <c r="F489" s="19" t="n"/>
      <c r="G489" s="19" t="n"/>
      <c r="H489" s="19" t="n"/>
      <c r="I489" s="19" t="n"/>
      <c r="J489" s="19" t="n"/>
      <c r="K489" s="21">
        <f>IF($A489="","",SUMPRODUCT(($D489:$J489&lt;&gt;"")*($D489:$J489&lt;&gt;$C489)))</f>
        <v/>
      </c>
      <c r="L489" s="21">
        <f>IF($A489="","",IF(COUNT($D489:$J489)=0,"Not checked",IF($K489=0,"All match",$K489&amp;" channel(s) off")))</f>
        <v/>
      </c>
    </row>
    <row r="490">
      <c r="A490" s="21">
        <f>IF(Products!A490="","",Products!A490)</f>
        <v/>
      </c>
      <c r="B490" s="21">
        <f>IF(Products!A490="","",Products!B490&amp;" "&amp;Products!C490)</f>
        <v/>
      </c>
      <c r="C490" s="21">
        <f>IF(Products!A490="","",Products!K490)</f>
        <v/>
      </c>
      <c r="D490" s="19" t="n"/>
      <c r="E490" s="19" t="n"/>
      <c r="F490" s="19" t="n"/>
      <c r="G490" s="19" t="n"/>
      <c r="H490" s="19" t="n"/>
      <c r="I490" s="19" t="n"/>
      <c r="J490" s="19" t="n"/>
      <c r="K490" s="21">
        <f>IF($A490="","",SUMPRODUCT(($D490:$J490&lt;&gt;"")*($D490:$J490&lt;&gt;$C490)))</f>
        <v/>
      </c>
      <c r="L490" s="21">
        <f>IF($A490="","",IF(COUNT($D490:$J490)=0,"Not checked",IF($K490=0,"All match",$K490&amp;" channel(s) off")))</f>
        <v/>
      </c>
    </row>
    <row r="491">
      <c r="A491" s="21">
        <f>IF(Products!A491="","",Products!A491)</f>
        <v/>
      </c>
      <c r="B491" s="21">
        <f>IF(Products!A491="","",Products!B491&amp;" "&amp;Products!C491)</f>
        <v/>
      </c>
      <c r="C491" s="21">
        <f>IF(Products!A491="","",Products!K491)</f>
        <v/>
      </c>
      <c r="D491" s="19" t="n"/>
      <c r="E491" s="19" t="n"/>
      <c r="F491" s="19" t="n"/>
      <c r="G491" s="19" t="n"/>
      <c r="H491" s="19" t="n"/>
      <c r="I491" s="19" t="n"/>
      <c r="J491" s="19" t="n"/>
      <c r="K491" s="21">
        <f>IF($A491="","",SUMPRODUCT(($D491:$J491&lt;&gt;"")*($D491:$J491&lt;&gt;$C491)))</f>
        <v/>
      </c>
      <c r="L491" s="21">
        <f>IF($A491="","",IF(COUNT($D491:$J491)=0,"Not checked",IF($K491=0,"All match",$K491&amp;" channel(s) off")))</f>
        <v/>
      </c>
    </row>
    <row r="492">
      <c r="A492" s="21">
        <f>IF(Products!A492="","",Products!A492)</f>
        <v/>
      </c>
      <c r="B492" s="21">
        <f>IF(Products!A492="","",Products!B492&amp;" "&amp;Products!C492)</f>
        <v/>
      </c>
      <c r="C492" s="21">
        <f>IF(Products!A492="","",Products!K492)</f>
        <v/>
      </c>
      <c r="D492" s="19" t="n"/>
      <c r="E492" s="19" t="n"/>
      <c r="F492" s="19" t="n"/>
      <c r="G492" s="19" t="n"/>
      <c r="H492" s="19" t="n"/>
      <c r="I492" s="19" t="n"/>
      <c r="J492" s="19" t="n"/>
      <c r="K492" s="21">
        <f>IF($A492="","",SUMPRODUCT(($D492:$J492&lt;&gt;"")*($D492:$J492&lt;&gt;$C492)))</f>
        <v/>
      </c>
      <c r="L492" s="21">
        <f>IF($A492="","",IF(COUNT($D492:$J492)=0,"Not checked",IF($K492=0,"All match",$K492&amp;" channel(s) off")))</f>
        <v/>
      </c>
    </row>
    <row r="493">
      <c r="A493" s="21">
        <f>IF(Products!A493="","",Products!A493)</f>
        <v/>
      </c>
      <c r="B493" s="21">
        <f>IF(Products!A493="","",Products!B493&amp;" "&amp;Products!C493)</f>
        <v/>
      </c>
      <c r="C493" s="21">
        <f>IF(Products!A493="","",Products!K493)</f>
        <v/>
      </c>
      <c r="D493" s="19" t="n"/>
      <c r="E493" s="19" t="n"/>
      <c r="F493" s="19" t="n"/>
      <c r="G493" s="19" t="n"/>
      <c r="H493" s="19" t="n"/>
      <c r="I493" s="19" t="n"/>
      <c r="J493" s="19" t="n"/>
      <c r="K493" s="21">
        <f>IF($A493="","",SUMPRODUCT(($D493:$J493&lt;&gt;"")*($D493:$J493&lt;&gt;$C493)))</f>
        <v/>
      </c>
      <c r="L493" s="21">
        <f>IF($A493="","",IF(COUNT($D493:$J493)=0,"Not checked",IF($K493=0,"All match",$K493&amp;" channel(s) off")))</f>
        <v/>
      </c>
    </row>
    <row r="494">
      <c r="A494" s="21">
        <f>IF(Products!A494="","",Products!A494)</f>
        <v/>
      </c>
      <c r="B494" s="21">
        <f>IF(Products!A494="","",Products!B494&amp;" "&amp;Products!C494)</f>
        <v/>
      </c>
      <c r="C494" s="21">
        <f>IF(Products!A494="","",Products!K494)</f>
        <v/>
      </c>
      <c r="D494" s="19" t="n"/>
      <c r="E494" s="19" t="n"/>
      <c r="F494" s="19" t="n"/>
      <c r="G494" s="19" t="n"/>
      <c r="H494" s="19" t="n"/>
      <c r="I494" s="19" t="n"/>
      <c r="J494" s="19" t="n"/>
      <c r="K494" s="21">
        <f>IF($A494="","",SUMPRODUCT(($D494:$J494&lt;&gt;"")*($D494:$J494&lt;&gt;$C494)))</f>
        <v/>
      </c>
      <c r="L494" s="21">
        <f>IF($A494="","",IF(COUNT($D494:$J494)=0,"Not checked",IF($K494=0,"All match",$K494&amp;" channel(s) off")))</f>
        <v/>
      </c>
    </row>
    <row r="495">
      <c r="A495" s="21">
        <f>IF(Products!A495="","",Products!A495)</f>
        <v/>
      </c>
      <c r="B495" s="21">
        <f>IF(Products!A495="","",Products!B495&amp;" "&amp;Products!C495)</f>
        <v/>
      </c>
      <c r="C495" s="21">
        <f>IF(Products!A495="","",Products!K495)</f>
        <v/>
      </c>
      <c r="D495" s="19" t="n"/>
      <c r="E495" s="19" t="n"/>
      <c r="F495" s="19" t="n"/>
      <c r="G495" s="19" t="n"/>
      <c r="H495" s="19" t="n"/>
      <c r="I495" s="19" t="n"/>
      <c r="J495" s="19" t="n"/>
      <c r="K495" s="21">
        <f>IF($A495="","",SUMPRODUCT(($D495:$J495&lt;&gt;"")*($D495:$J495&lt;&gt;$C495)))</f>
        <v/>
      </c>
      <c r="L495" s="21">
        <f>IF($A495="","",IF(COUNT($D495:$J495)=0,"Not checked",IF($K495=0,"All match",$K495&amp;" channel(s) off")))</f>
        <v/>
      </c>
    </row>
    <row r="496">
      <c r="A496" s="21">
        <f>IF(Products!A496="","",Products!A496)</f>
        <v/>
      </c>
      <c r="B496" s="21">
        <f>IF(Products!A496="","",Products!B496&amp;" "&amp;Products!C496)</f>
        <v/>
      </c>
      <c r="C496" s="21">
        <f>IF(Products!A496="","",Products!K496)</f>
        <v/>
      </c>
      <c r="D496" s="19" t="n"/>
      <c r="E496" s="19" t="n"/>
      <c r="F496" s="19" t="n"/>
      <c r="G496" s="19" t="n"/>
      <c r="H496" s="19" t="n"/>
      <c r="I496" s="19" t="n"/>
      <c r="J496" s="19" t="n"/>
      <c r="K496" s="21">
        <f>IF($A496="","",SUMPRODUCT(($D496:$J496&lt;&gt;"")*($D496:$J496&lt;&gt;$C496)))</f>
        <v/>
      </c>
      <c r="L496" s="21">
        <f>IF($A496="","",IF(COUNT($D496:$J496)=0,"Not checked",IF($K496=0,"All match",$K496&amp;" channel(s) off")))</f>
        <v/>
      </c>
    </row>
    <row r="497">
      <c r="A497" s="21">
        <f>IF(Products!A497="","",Products!A497)</f>
        <v/>
      </c>
      <c r="B497" s="21">
        <f>IF(Products!A497="","",Products!B497&amp;" "&amp;Products!C497)</f>
        <v/>
      </c>
      <c r="C497" s="21">
        <f>IF(Products!A497="","",Products!K497)</f>
        <v/>
      </c>
      <c r="D497" s="19" t="n"/>
      <c r="E497" s="19" t="n"/>
      <c r="F497" s="19" t="n"/>
      <c r="G497" s="19" t="n"/>
      <c r="H497" s="19" t="n"/>
      <c r="I497" s="19" t="n"/>
      <c r="J497" s="19" t="n"/>
      <c r="K497" s="21">
        <f>IF($A497="","",SUMPRODUCT(($D497:$J497&lt;&gt;"")*($D497:$J497&lt;&gt;$C497)))</f>
        <v/>
      </c>
      <c r="L497" s="21">
        <f>IF($A497="","",IF(COUNT($D497:$J497)=0,"Not checked",IF($K497=0,"All match",$K497&amp;" channel(s) off")))</f>
        <v/>
      </c>
    </row>
    <row r="498">
      <c r="A498" s="21">
        <f>IF(Products!A498="","",Products!A498)</f>
        <v/>
      </c>
      <c r="B498" s="21">
        <f>IF(Products!A498="","",Products!B498&amp;" "&amp;Products!C498)</f>
        <v/>
      </c>
      <c r="C498" s="21">
        <f>IF(Products!A498="","",Products!K498)</f>
        <v/>
      </c>
      <c r="D498" s="19" t="n"/>
      <c r="E498" s="19" t="n"/>
      <c r="F498" s="19" t="n"/>
      <c r="G498" s="19" t="n"/>
      <c r="H498" s="19" t="n"/>
      <c r="I498" s="19" t="n"/>
      <c r="J498" s="19" t="n"/>
      <c r="K498" s="21">
        <f>IF($A498="","",SUMPRODUCT(($D498:$J498&lt;&gt;"")*($D498:$J498&lt;&gt;$C498)))</f>
        <v/>
      </c>
      <c r="L498" s="21">
        <f>IF($A498="","",IF(COUNT($D498:$J498)=0,"Not checked",IF($K498=0,"All match",$K498&amp;" channel(s) off")))</f>
        <v/>
      </c>
    </row>
    <row r="499">
      <c r="A499" s="21">
        <f>IF(Products!A499="","",Products!A499)</f>
        <v/>
      </c>
      <c r="B499" s="21">
        <f>IF(Products!A499="","",Products!B499&amp;" "&amp;Products!C499)</f>
        <v/>
      </c>
      <c r="C499" s="21">
        <f>IF(Products!A499="","",Products!K499)</f>
        <v/>
      </c>
      <c r="D499" s="19" t="n"/>
      <c r="E499" s="19" t="n"/>
      <c r="F499" s="19" t="n"/>
      <c r="G499" s="19" t="n"/>
      <c r="H499" s="19" t="n"/>
      <c r="I499" s="19" t="n"/>
      <c r="J499" s="19" t="n"/>
      <c r="K499" s="21">
        <f>IF($A499="","",SUMPRODUCT(($D499:$J499&lt;&gt;"")*($D499:$J499&lt;&gt;$C499)))</f>
        <v/>
      </c>
      <c r="L499" s="21">
        <f>IF($A499="","",IF(COUNT($D499:$J499)=0,"Not checked",IF($K499=0,"All match",$K499&amp;" channel(s) off")))</f>
        <v/>
      </c>
    </row>
    <row r="500">
      <c r="A500" s="21">
        <f>IF(Products!A500="","",Products!A500)</f>
        <v/>
      </c>
      <c r="B500" s="21">
        <f>IF(Products!A500="","",Products!B500&amp;" "&amp;Products!C500)</f>
        <v/>
      </c>
      <c r="C500" s="21">
        <f>IF(Products!A500="","",Products!K500)</f>
        <v/>
      </c>
      <c r="D500" s="19" t="n"/>
      <c r="E500" s="19" t="n"/>
      <c r="F500" s="19" t="n"/>
      <c r="G500" s="19" t="n"/>
      <c r="H500" s="19" t="n"/>
      <c r="I500" s="19" t="n"/>
      <c r="J500" s="19" t="n"/>
      <c r="K500" s="21">
        <f>IF($A500="","",SUMPRODUCT(($D500:$J500&lt;&gt;"")*($D500:$J500&lt;&gt;$C500)))</f>
        <v/>
      </c>
      <c r="L500" s="21">
        <f>IF($A500="","",IF(COUNT($D500:$J500)=0,"Not checked",IF($K500=0,"All match",$K500&amp;" channel(s) off")))</f>
        <v/>
      </c>
    </row>
    <row r="501">
      <c r="A501" s="21">
        <f>IF(Products!A501="","",Products!A501)</f>
        <v/>
      </c>
      <c r="B501" s="21">
        <f>IF(Products!A501="","",Products!B501&amp;" "&amp;Products!C501)</f>
        <v/>
      </c>
      <c r="C501" s="21">
        <f>IF(Products!A501="","",Products!K501)</f>
        <v/>
      </c>
      <c r="D501" s="19" t="n"/>
      <c r="E501" s="19" t="n"/>
      <c r="F501" s="19" t="n"/>
      <c r="G501" s="19" t="n"/>
      <c r="H501" s="19" t="n"/>
      <c r="I501" s="19" t="n"/>
      <c r="J501" s="19" t="n"/>
      <c r="K501" s="21">
        <f>IF($A501="","",SUMPRODUCT(($D501:$J501&lt;&gt;"")*($D501:$J501&lt;&gt;$C501)))</f>
        <v/>
      </c>
      <c r="L501" s="21">
        <f>IF($A501="","",IF(COUNT($D501:$J501)=0,"Not checked",IF($K501=0,"All match",$K501&amp;" channel(s) off")))</f>
        <v/>
      </c>
    </row>
  </sheetData>
  <conditionalFormatting sqref="D2:J501">
    <cfRule type="expression" priority="1" dxfId="0">
      <formula>AND(D2&lt;&gt;"",D2&lt;&gt;$C2)</formula>
    </cfRule>
  </conditionalFormatting>
  <conditionalFormatting sqref="L2:L501">
    <cfRule type="expression" priority="2" dxfId="2">
      <formula>$L2="All match"</formula>
    </cfRule>
    <cfRule type="expression" priority="3" dxfId="0">
      <formula>ISNUMBER(SEARCH("off",$L2))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2026-10-29T07:35:50Z</dcterms:created>
  <dcterms:modified xsi:type="dcterms:W3CDTF">2026-10-29T07:35:50Z</dcterms:modified>
</cp:coreProperties>
</file>