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ead me" sheetId="2" state="visible" r:id="rId2"/>
    <sheet xmlns:r="http://schemas.openxmlformats.org/officeDocument/2006/relationships" name="Inventory" sheetId="3" state="visible" r:id="rId3"/>
    <sheet xmlns:r="http://schemas.openxmlformats.org/officeDocument/2006/relationships" name="Sales" sheetId="4" state="visible" r:id="rId4"/>
    <sheet xmlns:r="http://schemas.openxmlformats.org/officeDocument/2006/relationships" name="Purchases" sheetId="5" state="visible" r:id="rId5"/>
    <sheet xmlns:r="http://schemas.openxmlformats.org/officeDocument/2006/relationships" name="Lists" sheetId="6" state="visible" r:id="rId6"/>
  </sheets>
  <definedNames>
    <definedName name="_xlnm._FilterDatabase" localSheetId="2" hidden="1">'Inventory'!$A$1:$P$201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yyyy"/>
  </numFmts>
  <fonts count="5">
    <font>
      <name val="Calibri"/>
      <family val="2"/>
      <color theme="1"/>
      <sz val="11"/>
      <scheme val="minor"/>
    </font>
    <font>
      <name val="Calibri"/>
      <b val="1"/>
      <sz val="16"/>
    </font>
    <font>
      <name val="Calibri"/>
      <sz val="11"/>
    </font>
    <font>
      <name val="Calibri"/>
      <b val="1"/>
      <sz val="11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6211D"/>
      </patternFill>
    </fill>
    <fill>
      <patternFill patternType="solid">
        <fgColor rgb="00EEF2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4" fontId="0" fillId="3" borderId="0" pivotButton="0" quotePrefix="0" xfId="0"/>
    <xf numFmtId="0" fontId="4" fillId="2" borderId="0" pivotButton="0" quotePrefix="0" xfId="0"/>
    <xf numFmtId="165" fontId="0" fillId="0" borderId="0" pivotButton="0" quotePrefix="0" xfId="0"/>
    <xf numFmtId="9" fontId="0" fillId="3" borderId="0" pivotButton="0" quotePrefix="0" xfId="0"/>
    <xf numFmtId="2" fontId="0" fillId="3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/>
    </xf>
    <xf numFmtId="4" fontId="0" fillId="0" borderId="0" pivotButton="0" quotePrefix="0" xfId="0"/>
    <xf numFmtId="0" fontId="0" fillId="3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4" max="4"/>
    <col width="14" customWidth="1" min="5" max="5"/>
    <col width="14" customWidth="1" min="6" max="6"/>
  </cols>
  <sheetData>
    <row r="1">
      <c r="A1" s="1" t="inlineStr">
        <is>
          <t>Inventory value and COGS</t>
        </is>
      </c>
    </row>
    <row r="2">
      <c r="A2" t="inlineStr">
        <is>
          <t>Period totals from Inventory, Sales and Purchases.</t>
        </is>
      </c>
    </row>
    <row r="4">
      <c r="A4" s="2" t="inlineStr">
        <is>
          <t>Opening stock value</t>
        </is>
      </c>
      <c r="B4" s="3">
        <f>SUM(Inventory!K2:K201)</f>
        <v/>
      </c>
      <c r="D4" s="2" t="inlineStr">
        <is>
          <t>Gross margin by month</t>
        </is>
      </c>
    </row>
    <row r="5">
      <c r="A5" s="2" t="inlineStr">
        <is>
          <t>Purchases at cost</t>
        </is>
      </c>
      <c r="B5" s="3">
        <f>SUM(Purchases!E2:E501)</f>
        <v/>
      </c>
      <c r="D5" s="4" t="inlineStr">
        <is>
          <t>Month</t>
        </is>
      </c>
      <c r="E5" s="4" t="inlineStr">
        <is>
          <t>Revenue</t>
        </is>
      </c>
      <c r="F5" s="4" t="inlineStr">
        <is>
          <t>COGS</t>
        </is>
      </c>
    </row>
    <row r="6">
      <c r="A6" s="2" t="inlineStr">
        <is>
          <t>Cost of goods sold</t>
        </is>
      </c>
      <c r="B6" s="3">
        <f>SUM(Inventory!N2:N201)</f>
        <v/>
      </c>
      <c r="D6" s="5">
        <f>DATE(YEAR(TODAY()),MONTH(TODAY())-5,1)</f>
        <v/>
      </c>
      <c r="E6" s="3">
        <f>SUMIFS(Sales!$F$2:$F$501,Sales!$A$2:$A$501,"&gt;="&amp;D6,Sales!$A$2:$A$501,"&lt;"&amp;DATE(YEAR(D6),MONTH(D6)+1,1))</f>
        <v/>
      </c>
      <c r="F6" s="3">
        <f>SUMIFS(Sales!$I$2:$I$501,Sales!$A$2:$A$501,"&gt;="&amp;D6,Sales!$A$2:$A$501,"&lt;"&amp;DATE(YEAR(D6),MONTH(D6)+1,1))</f>
        <v/>
      </c>
    </row>
    <row r="7">
      <c r="A7" s="2" t="inlineStr">
        <is>
          <t>Closing stock value</t>
        </is>
      </c>
      <c r="B7" s="3">
        <f>SUM(Inventory!L2:L201)</f>
        <v/>
      </c>
      <c r="D7" s="5">
        <f>DATE(YEAR(TODAY()),MONTH(TODAY())-4,1)</f>
        <v/>
      </c>
      <c r="E7" s="3">
        <f>SUMIFS(Sales!$F$2:$F$501,Sales!$A$2:$A$501,"&gt;="&amp;D7,Sales!$A$2:$A$501,"&lt;"&amp;DATE(YEAR(D7),MONTH(D7)+1,1))</f>
        <v/>
      </c>
      <c r="F7" s="3">
        <f>SUMIFS(Sales!$I$2:$I$501,Sales!$A$2:$A$501,"&gt;="&amp;D7,Sales!$A$2:$A$501,"&lt;"&amp;DATE(YEAR(D7),MONTH(D7)+1,1))</f>
        <v/>
      </c>
    </row>
    <row r="8">
      <c r="A8" s="2" t="inlineStr">
        <is>
          <t>Revenue</t>
        </is>
      </c>
      <c r="B8" s="3">
        <f>SUM(Inventory!M2:M201)</f>
        <v/>
      </c>
      <c r="D8" s="5">
        <f>DATE(YEAR(TODAY()),MONTH(TODAY())-3,1)</f>
        <v/>
      </c>
      <c r="E8" s="3">
        <f>SUMIFS(Sales!$F$2:$F$501,Sales!$A$2:$A$501,"&gt;="&amp;D8,Sales!$A$2:$A$501,"&lt;"&amp;DATE(YEAR(D8),MONTH(D8)+1,1))</f>
        <v/>
      </c>
      <c r="F8" s="3">
        <f>SUMIFS(Sales!$I$2:$I$501,Sales!$A$2:$A$501,"&gt;="&amp;D8,Sales!$A$2:$A$501,"&lt;"&amp;DATE(YEAR(D8),MONTH(D8)+1,1))</f>
        <v/>
      </c>
    </row>
    <row r="9">
      <c r="A9" s="2" t="inlineStr">
        <is>
          <t>Gross margin</t>
        </is>
      </c>
      <c r="B9" s="3">
        <f>SUM(Inventory!O2:O201)</f>
        <v/>
      </c>
      <c r="D9" s="5">
        <f>DATE(YEAR(TODAY()),MONTH(TODAY())-2,1)</f>
        <v/>
      </c>
      <c r="E9" s="3">
        <f>SUMIFS(Sales!$F$2:$F$501,Sales!$A$2:$A$501,"&gt;="&amp;D9,Sales!$A$2:$A$501,"&lt;"&amp;DATE(YEAR(D9),MONTH(D9)+1,1))</f>
        <v/>
      </c>
      <c r="F9" s="3">
        <f>SUMIFS(Sales!$I$2:$I$501,Sales!$A$2:$A$501,"&gt;="&amp;D9,Sales!$A$2:$A$501,"&lt;"&amp;DATE(YEAR(D9),MONTH(D9)+1,1))</f>
        <v/>
      </c>
    </row>
    <row r="10">
      <c r="A10" s="2" t="inlineStr">
        <is>
          <t>Gross margin %</t>
        </is>
      </c>
      <c r="B10" s="6">
        <f>IF(B8=0,"",B9/B8)</f>
        <v/>
      </c>
      <c r="D10" s="5">
        <f>DATE(YEAR(TODAY()),MONTH(TODAY())-1,1)</f>
        <v/>
      </c>
      <c r="E10" s="3">
        <f>SUMIFS(Sales!$F$2:$F$501,Sales!$A$2:$A$501,"&gt;="&amp;D10,Sales!$A$2:$A$501,"&lt;"&amp;DATE(YEAR(D10),MONTH(D10)+1,1))</f>
        <v/>
      </c>
      <c r="F10" s="3">
        <f>SUMIFS(Sales!$I$2:$I$501,Sales!$A$2:$A$501,"&gt;="&amp;D10,Sales!$A$2:$A$501,"&lt;"&amp;DATE(YEAR(D10),MONTH(D10)+1,1))</f>
        <v/>
      </c>
    </row>
    <row r="11">
      <c r="A11" s="2" t="inlineStr">
        <is>
          <t>Units sold</t>
        </is>
      </c>
      <c r="B11" s="3">
        <f>SUM(Inventory!I2:I201)</f>
        <v/>
      </c>
      <c r="D11" s="5">
        <f>DATE(YEAR(TODAY()),MONTH(TODAY())-0,1)</f>
        <v/>
      </c>
      <c r="E11" s="3">
        <f>SUMIFS(Sales!$F$2:$F$501,Sales!$A$2:$A$501,"&gt;="&amp;D11,Sales!$A$2:$A$501,"&lt;"&amp;DATE(YEAR(D11),MONTH(D11)+1,1))</f>
        <v/>
      </c>
      <c r="F11" s="3">
        <f>SUMIFS(Sales!$I$2:$I$501,Sales!$A$2:$A$501,"&gt;="&amp;D11,Sales!$A$2:$A$501,"&lt;"&amp;DATE(YEAR(D11),MONTH(D11)+1,1))</f>
        <v/>
      </c>
    </row>
    <row r="12">
      <c r="A12" s="2" t="inlineStr">
        <is>
          <t>Inventory turnover (COGS / avg stock)</t>
        </is>
      </c>
      <c r="B12" s="7">
        <f>IF((B4+B7)=0,"",B6/((B4+B7)/2))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8" t="inlineStr">
        <is>
          <t>Inventory value and COGS template</t>
        </is>
      </c>
    </row>
    <row r="2">
      <c r="A2" s="9" t="inlineStr">
        <is>
          <t>Free, no sign-up. Version 1.0 — August 2026. From https://quicksync.pro</t>
        </is>
      </c>
    </row>
    <row r="3">
      <c r="A3" s="9" t="inlineStr"/>
    </row>
    <row r="4">
      <c r="A4" s="10" t="inlineStr">
        <is>
          <t>How it works</t>
        </is>
      </c>
    </row>
    <row r="5">
      <c r="A5" s="9" t="inlineStr">
        <is>
          <t>1. Inventory: one row per SKU with unit cost and the count at the start of the period.</t>
        </is>
      </c>
    </row>
    <row r="6">
      <c r="A6" s="9" t="inlineStr">
        <is>
          <t>2. Sales: log each sale with quantity and the price you actually got. Cost of goods sold uses the unit cost from Inventory.</t>
        </is>
      </c>
    </row>
    <row r="7">
      <c r="A7" s="9" t="inlineStr">
        <is>
          <t>3. Summary: opening value, purchases, COGS, closing value and gross margin for the period, by month.</t>
        </is>
      </c>
    </row>
    <row r="8">
      <c r="A8" s="9" t="inlineStr"/>
    </row>
    <row r="9">
      <c r="A9" s="9" t="inlineStr">
        <is>
          <t>Grey cells are formulas; everything else is yours to type over. Copy the last formatted row down when you need more.</t>
        </is>
      </c>
    </row>
    <row r="10">
      <c r="A10" s="9" t="inlineStr">
        <is>
          <t>Google Sheets: File &gt; Import &gt; Upload this file &gt; 'Replace spreadsheet'. Every formula here is supported by Sheets.</t>
        </is>
      </c>
    </row>
    <row r="11">
      <c r="A11" s="9" t="inlineStr"/>
    </row>
    <row r="12">
      <c r="A12" s="10" t="inlineStr">
        <is>
          <t>When the spreadsheet stops being enough</t>
        </is>
      </c>
    </row>
    <row r="13">
      <c r="A13" s="9" t="inlineStr">
        <is>
          <t>Margin by SKU is only as good as the unit count behind it. When the same SKU sells on three channels, the count drifts and so does the margin: https://quicksync.pro/multichannel-inventory-management-software/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2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18" customWidth="1" min="3" max="3"/>
    <col width="12" customWidth="1" min="4" max="4"/>
    <col width="9" customWidth="1" min="5" max="5"/>
    <col width="9" customWidth="1" min="6" max="6"/>
    <col width="12" customWidth="1" min="7" max="7"/>
    <col width="10" customWidth="1" min="8" max="8"/>
    <col width="8" customWidth="1" min="9" max="9"/>
    <col width="12" customWidth="1" min="10" max="10"/>
    <col width="12" customWidth="1" min="11" max="11"/>
    <col width="12" customWidth="1" min="12" max="12"/>
    <col width="11" customWidth="1" min="13" max="13"/>
    <col width="11" customWidth="1" min="14" max="14"/>
    <col width="12" customWidth="1" min="15" max="15"/>
    <col width="9" customWidth="1" min="16" max="16"/>
  </cols>
  <sheetData>
    <row r="1">
      <c r="A1" s="11" t="inlineStr">
        <is>
          <t>SKU</t>
        </is>
      </c>
      <c r="B1" s="11" t="inlineStr">
        <is>
          <t>Product</t>
        </is>
      </c>
      <c r="C1" s="11" t="inlineStr">
        <is>
          <t>Variant</t>
        </is>
      </c>
      <c r="D1" s="11" t="inlineStr">
        <is>
          <t>Category</t>
        </is>
      </c>
      <c r="E1" s="11" t="inlineStr">
        <is>
          <t>Unit cost</t>
        </is>
      </c>
      <c r="F1" s="11" t="inlineStr">
        <is>
          <t>List price</t>
        </is>
      </c>
      <c r="G1" s="11" t="inlineStr">
        <is>
          <t>Opening count</t>
        </is>
      </c>
      <c r="H1" s="11" t="inlineStr">
        <is>
          <t>Purchased</t>
        </is>
      </c>
      <c r="I1" s="11" t="inlineStr">
        <is>
          <t>Sold</t>
        </is>
      </c>
      <c r="J1" s="11" t="inlineStr">
        <is>
          <t>Closing count</t>
        </is>
      </c>
      <c r="K1" s="11" t="inlineStr">
        <is>
          <t>Opening value</t>
        </is>
      </c>
      <c r="L1" s="11" t="inlineStr">
        <is>
          <t>Closing value</t>
        </is>
      </c>
      <c r="M1" s="11" t="inlineStr">
        <is>
          <t>Revenue</t>
        </is>
      </c>
      <c r="N1" s="11" t="inlineStr">
        <is>
          <t>COGS</t>
        </is>
      </c>
      <c r="O1" s="11" t="inlineStr">
        <is>
          <t>Gross margin</t>
        </is>
      </c>
      <c r="P1" s="11" t="inlineStr">
        <is>
          <t>Margin %</t>
        </is>
      </c>
    </row>
    <row r="2">
      <c r="A2" t="inlineStr">
        <is>
          <t>CAN-LAV-8OZ</t>
        </is>
      </c>
      <c r="B2" t="inlineStr">
        <is>
          <t>Lavender soy candle</t>
        </is>
      </c>
      <c r="C2" t="inlineStr">
        <is>
          <t>8 oz</t>
        </is>
      </c>
      <c r="D2" t="inlineStr">
        <is>
          <t>Candles</t>
        </is>
      </c>
      <c r="E2" s="12" t="n">
        <v>4.2</v>
      </c>
      <c r="F2" s="12" t="n">
        <v>18</v>
      </c>
      <c r="G2" t="n">
        <v>42</v>
      </c>
      <c r="H2" s="13">
        <f>IF(A2="","",SUMIFS(Purchases!$C$2:$C$501,Purchases!$B$2:$B$501,A2))</f>
        <v/>
      </c>
      <c r="I2" s="13">
        <f>IF(A2="","",SUMIFS(Sales!$D$2:$D$501,Sales!$B$2:$B$501,A2))</f>
        <v/>
      </c>
      <c r="J2" s="13">
        <f>IF(A2="","",N(G2)+N(H2)-N(I2))</f>
        <v/>
      </c>
      <c r="K2" s="3">
        <f>IF(A2="","",N(G2)*N(E2))</f>
        <v/>
      </c>
      <c r="L2" s="3">
        <f>IF(A2="","",N(J2)*N(E2))</f>
        <v/>
      </c>
      <c r="M2" s="3">
        <f>IF(A2="","",SUMIFS(Sales!$F$2:$F$501,Sales!$B$2:$B$501,A2))</f>
        <v/>
      </c>
      <c r="N2" s="3">
        <f>IF(A2="","",N(I2)*N(E2))</f>
        <v/>
      </c>
      <c r="O2" s="3">
        <f>IF(A2="","",N(M2)-N(N2))</f>
        <v/>
      </c>
      <c r="P2" s="6">
        <f>IF(A2="","",IF(N(M2)=0,"",N(O2)/N(M2)))</f>
        <v/>
      </c>
    </row>
    <row r="3">
      <c r="A3" t="inlineStr">
        <is>
          <t>CAN-LAV-16OZ</t>
        </is>
      </c>
      <c r="B3" t="inlineStr">
        <is>
          <t>Lavender soy candle</t>
        </is>
      </c>
      <c r="C3" t="inlineStr">
        <is>
          <t>16 oz</t>
        </is>
      </c>
      <c r="D3" t="inlineStr">
        <is>
          <t>Candles</t>
        </is>
      </c>
      <c r="E3" s="12" t="n">
        <v>7.1</v>
      </c>
      <c r="F3" s="12" t="n">
        <v>32</v>
      </c>
      <c r="G3" t="n">
        <v>18</v>
      </c>
      <c r="H3" s="13">
        <f>IF(A3="","",SUMIFS(Purchases!$C$2:$C$501,Purchases!$B$2:$B$501,A3))</f>
        <v/>
      </c>
      <c r="I3" s="13">
        <f>IF(A3="","",SUMIFS(Sales!$D$2:$D$501,Sales!$B$2:$B$501,A3))</f>
        <v/>
      </c>
      <c r="J3" s="13">
        <f>IF(A3="","",N(G3)+N(H3)-N(I3))</f>
        <v/>
      </c>
      <c r="K3" s="3">
        <f>IF(A3="","",N(G3)*N(E3))</f>
        <v/>
      </c>
      <c r="L3" s="3">
        <f>IF(A3="","",N(J3)*N(E3))</f>
        <v/>
      </c>
      <c r="M3" s="3">
        <f>IF(A3="","",SUMIFS(Sales!$F$2:$F$501,Sales!$B$2:$B$501,A3))</f>
        <v/>
      </c>
      <c r="N3" s="3">
        <f>IF(A3="","",N(I3)*N(E3))</f>
        <v/>
      </c>
      <c r="O3" s="3">
        <f>IF(A3="","",N(M3)-N(N3))</f>
        <v/>
      </c>
      <c r="P3" s="6">
        <f>IF(A3="","",IF(N(M3)=0,"",N(O3)/N(M3)))</f>
        <v/>
      </c>
    </row>
    <row r="4">
      <c r="A4" t="inlineStr">
        <is>
          <t>CAN-CED-8OZ</t>
        </is>
      </c>
      <c r="B4" t="inlineStr">
        <is>
          <t>Cedar &amp; smoke candle</t>
        </is>
      </c>
      <c r="C4" t="inlineStr">
        <is>
          <t>8 oz</t>
        </is>
      </c>
      <c r="D4" t="inlineStr">
        <is>
          <t>Candles</t>
        </is>
      </c>
      <c r="E4" s="12" t="n">
        <v>4.4</v>
      </c>
      <c r="F4" s="12" t="n">
        <v>18</v>
      </c>
      <c r="G4" t="n">
        <v>7</v>
      </c>
      <c r="H4" s="13">
        <f>IF(A4="","",SUMIFS(Purchases!$C$2:$C$501,Purchases!$B$2:$B$501,A4))</f>
        <v/>
      </c>
      <c r="I4" s="13">
        <f>IF(A4="","",SUMIFS(Sales!$D$2:$D$501,Sales!$B$2:$B$501,A4))</f>
        <v/>
      </c>
      <c r="J4" s="13">
        <f>IF(A4="","",N(G4)+N(H4)-N(I4))</f>
        <v/>
      </c>
      <c r="K4" s="3">
        <f>IF(A4="","",N(G4)*N(E4))</f>
        <v/>
      </c>
      <c r="L4" s="3">
        <f>IF(A4="","",N(J4)*N(E4))</f>
        <v/>
      </c>
      <c r="M4" s="3">
        <f>IF(A4="","",SUMIFS(Sales!$F$2:$F$501,Sales!$B$2:$B$501,A4))</f>
        <v/>
      </c>
      <c r="N4" s="3">
        <f>IF(A4="","",N(I4)*N(E4))</f>
        <v/>
      </c>
      <c r="O4" s="3">
        <f>IF(A4="","",N(M4)-N(N4))</f>
        <v/>
      </c>
      <c r="P4" s="6">
        <f>IF(A4="","",IF(N(M4)=0,"",N(O4)/N(M4)))</f>
        <v/>
      </c>
    </row>
    <row r="5">
      <c r="A5" t="inlineStr">
        <is>
          <t>TEE-BLK-S</t>
        </is>
      </c>
      <c r="B5" t="inlineStr">
        <is>
          <t>Classic tee</t>
        </is>
      </c>
      <c r="C5" t="inlineStr">
        <is>
          <t>Black / S</t>
        </is>
      </c>
      <c r="D5" t="inlineStr">
        <is>
          <t>Apparel</t>
        </is>
      </c>
      <c r="E5" s="12" t="n">
        <v>6.5</v>
      </c>
      <c r="F5" s="12" t="n">
        <v>24</v>
      </c>
      <c r="G5" t="n">
        <v>26</v>
      </c>
      <c r="H5" s="13">
        <f>IF(A5="","",SUMIFS(Purchases!$C$2:$C$501,Purchases!$B$2:$B$501,A5))</f>
        <v/>
      </c>
      <c r="I5" s="13">
        <f>IF(A5="","",SUMIFS(Sales!$D$2:$D$501,Sales!$B$2:$B$501,A5))</f>
        <v/>
      </c>
      <c r="J5" s="13">
        <f>IF(A5="","",N(G5)+N(H5)-N(I5))</f>
        <v/>
      </c>
      <c r="K5" s="3">
        <f>IF(A5="","",N(G5)*N(E5))</f>
        <v/>
      </c>
      <c r="L5" s="3">
        <f>IF(A5="","",N(J5)*N(E5))</f>
        <v/>
      </c>
      <c r="M5" s="3">
        <f>IF(A5="","",SUMIFS(Sales!$F$2:$F$501,Sales!$B$2:$B$501,A5))</f>
        <v/>
      </c>
      <c r="N5" s="3">
        <f>IF(A5="","",N(I5)*N(E5))</f>
        <v/>
      </c>
      <c r="O5" s="3">
        <f>IF(A5="","",N(M5)-N(N5))</f>
        <v/>
      </c>
      <c r="P5" s="6">
        <f>IF(A5="","",IF(N(M5)=0,"",N(O5)/N(M5)))</f>
        <v/>
      </c>
    </row>
    <row r="6">
      <c r="A6" t="inlineStr">
        <is>
          <t>TEE-BLK-M</t>
        </is>
      </c>
      <c r="B6" t="inlineStr">
        <is>
          <t>Classic tee</t>
        </is>
      </c>
      <c r="C6" t="inlineStr">
        <is>
          <t>Black / M</t>
        </is>
      </c>
      <c r="D6" t="inlineStr">
        <is>
          <t>Apparel</t>
        </is>
      </c>
      <c r="E6" s="12" t="n">
        <v>6.5</v>
      </c>
      <c r="F6" s="12" t="n">
        <v>24</v>
      </c>
      <c r="G6" t="n">
        <v>41</v>
      </c>
      <c r="H6" s="13">
        <f>IF(A6="","",SUMIFS(Purchases!$C$2:$C$501,Purchases!$B$2:$B$501,A6))</f>
        <v/>
      </c>
      <c r="I6" s="13">
        <f>IF(A6="","",SUMIFS(Sales!$D$2:$D$501,Sales!$B$2:$B$501,A6))</f>
        <v/>
      </c>
      <c r="J6" s="13">
        <f>IF(A6="","",N(G6)+N(H6)-N(I6))</f>
        <v/>
      </c>
      <c r="K6" s="3">
        <f>IF(A6="","",N(G6)*N(E6))</f>
        <v/>
      </c>
      <c r="L6" s="3">
        <f>IF(A6="","",N(J6)*N(E6))</f>
        <v/>
      </c>
      <c r="M6" s="3">
        <f>IF(A6="","",SUMIFS(Sales!$F$2:$F$501,Sales!$B$2:$B$501,A6))</f>
        <v/>
      </c>
      <c r="N6" s="3">
        <f>IF(A6="","",N(I6)*N(E6))</f>
        <v/>
      </c>
      <c r="O6" s="3">
        <f>IF(A6="","",N(M6)-N(N6))</f>
        <v/>
      </c>
      <c r="P6" s="6">
        <f>IF(A6="","",IF(N(M6)=0,"",N(O6)/N(M6)))</f>
        <v/>
      </c>
    </row>
    <row r="7">
      <c r="A7" t="inlineStr">
        <is>
          <t>TEE-BLK-L</t>
        </is>
      </c>
      <c r="B7" t="inlineStr">
        <is>
          <t>Classic tee</t>
        </is>
      </c>
      <c r="C7" t="inlineStr">
        <is>
          <t>Black / L</t>
        </is>
      </c>
      <c r="D7" t="inlineStr">
        <is>
          <t>Apparel</t>
        </is>
      </c>
      <c r="E7" s="12" t="n">
        <v>6.5</v>
      </c>
      <c r="F7" s="12" t="n">
        <v>24</v>
      </c>
      <c r="G7" t="n">
        <v>12</v>
      </c>
      <c r="H7" s="13">
        <f>IF(A7="","",SUMIFS(Purchases!$C$2:$C$501,Purchases!$B$2:$B$501,A7))</f>
        <v/>
      </c>
      <c r="I7" s="13">
        <f>IF(A7="","",SUMIFS(Sales!$D$2:$D$501,Sales!$B$2:$B$501,A7))</f>
        <v/>
      </c>
      <c r="J7" s="13">
        <f>IF(A7="","",N(G7)+N(H7)-N(I7))</f>
        <v/>
      </c>
      <c r="K7" s="3">
        <f>IF(A7="","",N(G7)*N(E7))</f>
        <v/>
      </c>
      <c r="L7" s="3">
        <f>IF(A7="","",N(J7)*N(E7))</f>
        <v/>
      </c>
      <c r="M7" s="3">
        <f>IF(A7="","",SUMIFS(Sales!$F$2:$F$501,Sales!$B$2:$B$501,A7))</f>
        <v/>
      </c>
      <c r="N7" s="3">
        <f>IF(A7="","",N(I7)*N(E7))</f>
        <v/>
      </c>
      <c r="O7" s="3">
        <f>IF(A7="","",N(M7)-N(N7))</f>
        <v/>
      </c>
      <c r="P7" s="6">
        <f>IF(A7="","",IF(N(M7)=0,"",N(O7)/N(M7)))</f>
        <v/>
      </c>
    </row>
    <row r="8">
      <c r="A8" t="inlineStr">
        <is>
          <t>TEE-WHT-M</t>
        </is>
      </c>
      <c r="B8" t="inlineStr">
        <is>
          <t>Classic tee</t>
        </is>
      </c>
      <c r="C8" t="inlineStr">
        <is>
          <t>White / M</t>
        </is>
      </c>
      <c r="D8" t="inlineStr">
        <is>
          <t>Apparel</t>
        </is>
      </c>
      <c r="E8" s="12" t="n">
        <v>6.5</v>
      </c>
      <c r="F8" s="12" t="n">
        <v>24</v>
      </c>
      <c r="G8" t="n">
        <v>9</v>
      </c>
      <c r="H8" s="13">
        <f>IF(A8="","",SUMIFS(Purchases!$C$2:$C$501,Purchases!$B$2:$B$501,A8))</f>
        <v/>
      </c>
      <c r="I8" s="13">
        <f>IF(A8="","",SUMIFS(Sales!$D$2:$D$501,Sales!$B$2:$B$501,A8))</f>
        <v/>
      </c>
      <c r="J8" s="13">
        <f>IF(A8="","",N(G8)+N(H8)-N(I8))</f>
        <v/>
      </c>
      <c r="K8" s="3">
        <f>IF(A8="","",N(G8)*N(E8))</f>
        <v/>
      </c>
      <c r="L8" s="3">
        <f>IF(A8="","",N(J8)*N(E8))</f>
        <v/>
      </c>
      <c r="M8" s="3">
        <f>IF(A8="","",SUMIFS(Sales!$F$2:$F$501,Sales!$B$2:$B$501,A8))</f>
        <v/>
      </c>
      <c r="N8" s="3">
        <f>IF(A8="","",N(I8)*N(E8))</f>
        <v/>
      </c>
      <c r="O8" s="3">
        <f>IF(A8="","",N(M8)-N(N8))</f>
        <v/>
      </c>
      <c r="P8" s="6">
        <f>IF(A8="","",IF(N(M8)=0,"",N(O8)/N(M8)))</f>
        <v/>
      </c>
    </row>
    <row r="9">
      <c r="A9" t="inlineStr">
        <is>
          <t>PRT-A3-FOX</t>
        </is>
      </c>
      <c r="B9" t="inlineStr">
        <is>
          <t>Fox linocut print</t>
        </is>
      </c>
      <c r="C9" t="inlineStr">
        <is>
          <t>A3</t>
        </is>
      </c>
      <c r="D9" t="inlineStr">
        <is>
          <t>Prints</t>
        </is>
      </c>
      <c r="E9" s="12" t="n">
        <v>3</v>
      </c>
      <c r="F9" s="12" t="n">
        <v>28</v>
      </c>
      <c r="G9" t="n">
        <v>30</v>
      </c>
      <c r="H9" s="13">
        <f>IF(A9="","",SUMIFS(Purchases!$C$2:$C$501,Purchases!$B$2:$B$501,A9))</f>
        <v/>
      </c>
      <c r="I9" s="13">
        <f>IF(A9="","",SUMIFS(Sales!$D$2:$D$501,Sales!$B$2:$B$501,A9))</f>
        <v/>
      </c>
      <c r="J9" s="13">
        <f>IF(A9="","",N(G9)+N(H9)-N(I9))</f>
        <v/>
      </c>
      <c r="K9" s="3">
        <f>IF(A9="","",N(G9)*N(E9))</f>
        <v/>
      </c>
      <c r="L9" s="3">
        <f>IF(A9="","",N(J9)*N(E9))</f>
        <v/>
      </c>
      <c r="M9" s="3">
        <f>IF(A9="","",SUMIFS(Sales!$F$2:$F$501,Sales!$B$2:$B$501,A9))</f>
        <v/>
      </c>
      <c r="N9" s="3">
        <f>IF(A9="","",N(I9)*N(E9))</f>
        <v/>
      </c>
      <c r="O9" s="3">
        <f>IF(A9="","",N(M9)-N(N9))</f>
        <v/>
      </c>
      <c r="P9" s="6">
        <f>IF(A9="","",IF(N(M9)=0,"",N(O9)/N(M9)))</f>
        <v/>
      </c>
    </row>
    <row r="10">
      <c r="A10" t="inlineStr">
        <is>
          <t>PRT-A4-FOX</t>
        </is>
      </c>
      <c r="B10" t="inlineStr">
        <is>
          <t>Fox linocut print</t>
        </is>
      </c>
      <c r="C10" t="inlineStr">
        <is>
          <t>A4</t>
        </is>
      </c>
      <c r="D10" t="inlineStr">
        <is>
          <t>Prints</t>
        </is>
      </c>
      <c r="E10" s="12" t="n">
        <v>1.8</v>
      </c>
      <c r="F10" s="12" t="n">
        <v>16</v>
      </c>
      <c r="G10" t="n">
        <v>55</v>
      </c>
      <c r="H10" s="13">
        <f>IF(A10="","",SUMIFS(Purchases!$C$2:$C$501,Purchases!$B$2:$B$501,A10))</f>
        <v/>
      </c>
      <c r="I10" s="13">
        <f>IF(A10="","",SUMIFS(Sales!$D$2:$D$501,Sales!$B$2:$B$501,A10))</f>
        <v/>
      </c>
      <c r="J10" s="13">
        <f>IF(A10="","",N(G10)+N(H10)-N(I10))</f>
        <v/>
      </c>
      <c r="K10" s="3">
        <f>IF(A10="","",N(G10)*N(E10))</f>
        <v/>
      </c>
      <c r="L10" s="3">
        <f>IF(A10="","",N(J10)*N(E10))</f>
        <v/>
      </c>
      <c r="M10" s="3">
        <f>IF(A10="","",SUMIFS(Sales!$F$2:$F$501,Sales!$B$2:$B$501,A10))</f>
        <v/>
      </c>
      <c r="N10" s="3">
        <f>IF(A10="","",N(I10)*N(E10))</f>
        <v/>
      </c>
      <c r="O10" s="3">
        <f>IF(A10="","",N(M10)-N(N10))</f>
        <v/>
      </c>
      <c r="P10" s="6">
        <f>IF(A10="","",IF(N(M10)=0,"",N(O10)/N(M10)))</f>
        <v/>
      </c>
    </row>
    <row r="11">
      <c r="A11" t="inlineStr">
        <is>
          <t>MUG-11-LOGO</t>
        </is>
      </c>
      <c r="B11" t="inlineStr">
        <is>
          <t>Logo mug</t>
        </is>
      </c>
      <c r="C11" t="inlineStr">
        <is>
          <t>11 oz</t>
        </is>
      </c>
      <c r="D11" t="inlineStr">
        <is>
          <t>Mugs</t>
        </is>
      </c>
      <c r="E11" s="12" t="n">
        <v>3.2</v>
      </c>
      <c r="F11" s="12" t="n">
        <v>14</v>
      </c>
      <c r="G11" t="n">
        <v>64</v>
      </c>
      <c r="H11" s="13">
        <f>IF(A11="","",SUMIFS(Purchases!$C$2:$C$501,Purchases!$B$2:$B$501,A11))</f>
        <v/>
      </c>
      <c r="I11" s="13">
        <f>IF(A11="","",SUMIFS(Sales!$D$2:$D$501,Sales!$B$2:$B$501,A11))</f>
        <v/>
      </c>
      <c r="J11" s="13">
        <f>IF(A11="","",N(G11)+N(H11)-N(I11))</f>
        <v/>
      </c>
      <c r="K11" s="3">
        <f>IF(A11="","",N(G11)*N(E11))</f>
        <v/>
      </c>
      <c r="L11" s="3">
        <f>IF(A11="","",N(J11)*N(E11))</f>
        <v/>
      </c>
      <c r="M11" s="3">
        <f>IF(A11="","",SUMIFS(Sales!$F$2:$F$501,Sales!$B$2:$B$501,A11))</f>
        <v/>
      </c>
      <c r="N11" s="3">
        <f>IF(A11="","",N(I11)*N(E11))</f>
        <v/>
      </c>
      <c r="O11" s="3">
        <f>IF(A11="","",N(M11)-N(N11))</f>
        <v/>
      </c>
      <c r="P11" s="6">
        <f>IF(A11="","",IF(N(M11)=0,"",N(O11)/N(M11)))</f>
        <v/>
      </c>
    </row>
    <row r="12">
      <c r="A12" t="inlineStr">
        <is>
          <t>MUG-15-LOGO</t>
        </is>
      </c>
      <c r="B12" t="inlineStr">
        <is>
          <t>Logo mug</t>
        </is>
      </c>
      <c r="C12" t="inlineStr">
        <is>
          <t>15 oz</t>
        </is>
      </c>
      <c r="D12" t="inlineStr">
        <is>
          <t>Mugs</t>
        </is>
      </c>
      <c r="E12" s="12" t="n">
        <v>3.9</v>
      </c>
      <c r="F12" s="12" t="n">
        <v>16</v>
      </c>
      <c r="G12" t="n">
        <v>0</v>
      </c>
      <c r="H12" s="13">
        <f>IF(A12="","",SUMIFS(Purchases!$C$2:$C$501,Purchases!$B$2:$B$501,A12))</f>
        <v/>
      </c>
      <c r="I12" s="13">
        <f>IF(A12="","",SUMIFS(Sales!$D$2:$D$501,Sales!$B$2:$B$501,A12))</f>
        <v/>
      </c>
      <c r="J12" s="13">
        <f>IF(A12="","",N(G12)+N(H12)-N(I12))</f>
        <v/>
      </c>
      <c r="K12" s="3">
        <f>IF(A12="","",N(G12)*N(E12))</f>
        <v/>
      </c>
      <c r="L12" s="3">
        <f>IF(A12="","",N(J12)*N(E12))</f>
        <v/>
      </c>
      <c r="M12" s="3">
        <f>IF(A12="","",SUMIFS(Sales!$F$2:$F$501,Sales!$B$2:$B$501,A12))</f>
        <v/>
      </c>
      <c r="N12" s="3">
        <f>IF(A12="","",N(I12)*N(E12))</f>
        <v/>
      </c>
      <c r="O12" s="3">
        <f>IF(A12="","",N(M12)-N(N12))</f>
        <v/>
      </c>
      <c r="P12" s="6">
        <f>IF(A12="","",IF(N(M12)=0,"",N(O12)/N(M12)))</f>
        <v/>
      </c>
    </row>
    <row r="13">
      <c r="A13" t="inlineStr">
        <is>
          <t>ACC-TOTE-NAT</t>
        </is>
      </c>
      <c r="B13" t="inlineStr">
        <is>
          <t>Canvas tote</t>
        </is>
      </c>
      <c r="C13" t="inlineStr">
        <is>
          <t>Natural</t>
        </is>
      </c>
      <c r="D13" t="inlineStr">
        <is>
          <t>Accessories</t>
        </is>
      </c>
      <c r="E13" s="12" t="n">
        <v>2.75</v>
      </c>
      <c r="F13" s="12" t="n">
        <v>12</v>
      </c>
      <c r="G13" t="n">
        <v>120</v>
      </c>
      <c r="H13" s="13">
        <f>IF(A13="","",SUMIFS(Purchases!$C$2:$C$501,Purchases!$B$2:$B$501,A13))</f>
        <v/>
      </c>
      <c r="I13" s="13">
        <f>IF(A13="","",SUMIFS(Sales!$D$2:$D$501,Sales!$B$2:$B$501,A13))</f>
        <v/>
      </c>
      <c r="J13" s="13">
        <f>IF(A13="","",N(G13)+N(H13)-N(I13))</f>
        <v/>
      </c>
      <c r="K13" s="3">
        <f>IF(A13="","",N(G13)*N(E13))</f>
        <v/>
      </c>
      <c r="L13" s="3">
        <f>IF(A13="","",N(J13)*N(E13))</f>
        <v/>
      </c>
      <c r="M13" s="3">
        <f>IF(A13="","",SUMIFS(Sales!$F$2:$F$501,Sales!$B$2:$B$501,A13))</f>
        <v/>
      </c>
      <c r="N13" s="3">
        <f>IF(A13="","",N(I13)*N(E13))</f>
        <v/>
      </c>
      <c r="O13" s="3">
        <f>IF(A13="","",N(M13)-N(N13))</f>
        <v/>
      </c>
      <c r="P13" s="6">
        <f>IF(A13="","",IF(N(M13)=0,"",N(O13)/N(M13)))</f>
        <v/>
      </c>
    </row>
    <row r="14">
      <c r="E14" s="12" t="n"/>
      <c r="F14" s="12" t="n"/>
      <c r="H14" s="13">
        <f>IF(A14="","",SUMIFS(Purchases!$C$2:$C$501,Purchases!$B$2:$B$501,A14))</f>
        <v/>
      </c>
      <c r="I14" s="13">
        <f>IF(A14="","",SUMIFS(Sales!$D$2:$D$501,Sales!$B$2:$B$501,A14))</f>
        <v/>
      </c>
      <c r="J14" s="13">
        <f>IF(A14="","",N(G14)+N(H14)-N(I14))</f>
        <v/>
      </c>
      <c r="K14" s="3">
        <f>IF(A14="","",N(G14)*N(E14))</f>
        <v/>
      </c>
      <c r="L14" s="3">
        <f>IF(A14="","",N(J14)*N(E14))</f>
        <v/>
      </c>
      <c r="M14" s="3">
        <f>IF(A14="","",SUMIFS(Sales!$F$2:$F$501,Sales!$B$2:$B$501,A14))</f>
        <v/>
      </c>
      <c r="N14" s="3">
        <f>IF(A14="","",N(I14)*N(E14))</f>
        <v/>
      </c>
      <c r="O14" s="3">
        <f>IF(A14="","",N(M14)-N(N14))</f>
        <v/>
      </c>
      <c r="P14" s="6">
        <f>IF(A14="","",IF(N(M14)=0,"",N(O14)/N(M14)))</f>
        <v/>
      </c>
    </row>
    <row r="15">
      <c r="E15" s="12" t="n"/>
      <c r="F15" s="12" t="n"/>
      <c r="H15" s="13">
        <f>IF(A15="","",SUMIFS(Purchases!$C$2:$C$501,Purchases!$B$2:$B$501,A15))</f>
        <v/>
      </c>
      <c r="I15" s="13">
        <f>IF(A15="","",SUMIFS(Sales!$D$2:$D$501,Sales!$B$2:$B$501,A15))</f>
        <v/>
      </c>
      <c r="J15" s="13">
        <f>IF(A15="","",N(G15)+N(H15)-N(I15))</f>
        <v/>
      </c>
      <c r="K15" s="3">
        <f>IF(A15="","",N(G15)*N(E15))</f>
        <v/>
      </c>
      <c r="L15" s="3">
        <f>IF(A15="","",N(J15)*N(E15))</f>
        <v/>
      </c>
      <c r="M15" s="3">
        <f>IF(A15="","",SUMIFS(Sales!$F$2:$F$501,Sales!$B$2:$B$501,A15))</f>
        <v/>
      </c>
      <c r="N15" s="3">
        <f>IF(A15="","",N(I15)*N(E15))</f>
        <v/>
      </c>
      <c r="O15" s="3">
        <f>IF(A15="","",N(M15)-N(N15))</f>
        <v/>
      </c>
      <c r="P15" s="6">
        <f>IF(A15="","",IF(N(M15)=0,"",N(O15)/N(M15)))</f>
        <v/>
      </c>
    </row>
    <row r="16">
      <c r="E16" s="12" t="n"/>
      <c r="F16" s="12" t="n"/>
      <c r="H16" s="13">
        <f>IF(A16="","",SUMIFS(Purchases!$C$2:$C$501,Purchases!$B$2:$B$501,A16))</f>
        <v/>
      </c>
      <c r="I16" s="13">
        <f>IF(A16="","",SUMIFS(Sales!$D$2:$D$501,Sales!$B$2:$B$501,A16))</f>
        <v/>
      </c>
      <c r="J16" s="13">
        <f>IF(A16="","",N(G16)+N(H16)-N(I16))</f>
        <v/>
      </c>
      <c r="K16" s="3">
        <f>IF(A16="","",N(G16)*N(E16))</f>
        <v/>
      </c>
      <c r="L16" s="3">
        <f>IF(A16="","",N(J16)*N(E16))</f>
        <v/>
      </c>
      <c r="M16" s="3">
        <f>IF(A16="","",SUMIFS(Sales!$F$2:$F$501,Sales!$B$2:$B$501,A16))</f>
        <v/>
      </c>
      <c r="N16" s="3">
        <f>IF(A16="","",N(I16)*N(E16))</f>
        <v/>
      </c>
      <c r="O16" s="3">
        <f>IF(A16="","",N(M16)-N(N16))</f>
        <v/>
      </c>
      <c r="P16" s="6">
        <f>IF(A16="","",IF(N(M16)=0,"",N(O16)/N(M16)))</f>
        <v/>
      </c>
    </row>
    <row r="17">
      <c r="E17" s="12" t="n"/>
      <c r="F17" s="12" t="n"/>
      <c r="H17" s="13">
        <f>IF(A17="","",SUMIFS(Purchases!$C$2:$C$501,Purchases!$B$2:$B$501,A17))</f>
        <v/>
      </c>
      <c r="I17" s="13">
        <f>IF(A17="","",SUMIFS(Sales!$D$2:$D$501,Sales!$B$2:$B$501,A17))</f>
        <v/>
      </c>
      <c r="J17" s="13">
        <f>IF(A17="","",N(G17)+N(H17)-N(I17))</f>
        <v/>
      </c>
      <c r="K17" s="3">
        <f>IF(A17="","",N(G17)*N(E17))</f>
        <v/>
      </c>
      <c r="L17" s="3">
        <f>IF(A17="","",N(J17)*N(E17))</f>
        <v/>
      </c>
      <c r="M17" s="3">
        <f>IF(A17="","",SUMIFS(Sales!$F$2:$F$501,Sales!$B$2:$B$501,A17))</f>
        <v/>
      </c>
      <c r="N17" s="3">
        <f>IF(A17="","",N(I17)*N(E17))</f>
        <v/>
      </c>
      <c r="O17" s="3">
        <f>IF(A17="","",N(M17)-N(N17))</f>
        <v/>
      </c>
      <c r="P17" s="6">
        <f>IF(A17="","",IF(N(M17)=0,"",N(O17)/N(M17)))</f>
        <v/>
      </c>
    </row>
    <row r="18">
      <c r="E18" s="12" t="n"/>
      <c r="F18" s="12" t="n"/>
      <c r="H18" s="13">
        <f>IF(A18="","",SUMIFS(Purchases!$C$2:$C$501,Purchases!$B$2:$B$501,A18))</f>
        <v/>
      </c>
      <c r="I18" s="13">
        <f>IF(A18="","",SUMIFS(Sales!$D$2:$D$501,Sales!$B$2:$B$501,A18))</f>
        <v/>
      </c>
      <c r="J18" s="13">
        <f>IF(A18="","",N(G18)+N(H18)-N(I18))</f>
        <v/>
      </c>
      <c r="K18" s="3">
        <f>IF(A18="","",N(G18)*N(E18))</f>
        <v/>
      </c>
      <c r="L18" s="3">
        <f>IF(A18="","",N(J18)*N(E18))</f>
        <v/>
      </c>
      <c r="M18" s="3">
        <f>IF(A18="","",SUMIFS(Sales!$F$2:$F$501,Sales!$B$2:$B$501,A18))</f>
        <v/>
      </c>
      <c r="N18" s="3">
        <f>IF(A18="","",N(I18)*N(E18))</f>
        <v/>
      </c>
      <c r="O18" s="3">
        <f>IF(A18="","",N(M18)-N(N18))</f>
        <v/>
      </c>
      <c r="P18" s="6">
        <f>IF(A18="","",IF(N(M18)=0,"",N(O18)/N(M18)))</f>
        <v/>
      </c>
    </row>
    <row r="19">
      <c r="E19" s="12" t="n"/>
      <c r="F19" s="12" t="n"/>
      <c r="H19" s="13">
        <f>IF(A19="","",SUMIFS(Purchases!$C$2:$C$501,Purchases!$B$2:$B$501,A19))</f>
        <v/>
      </c>
      <c r="I19" s="13">
        <f>IF(A19="","",SUMIFS(Sales!$D$2:$D$501,Sales!$B$2:$B$501,A19))</f>
        <v/>
      </c>
      <c r="J19" s="13">
        <f>IF(A19="","",N(G19)+N(H19)-N(I19))</f>
        <v/>
      </c>
      <c r="K19" s="3">
        <f>IF(A19="","",N(G19)*N(E19))</f>
        <v/>
      </c>
      <c r="L19" s="3">
        <f>IF(A19="","",N(J19)*N(E19))</f>
        <v/>
      </c>
      <c r="M19" s="3">
        <f>IF(A19="","",SUMIFS(Sales!$F$2:$F$501,Sales!$B$2:$B$501,A19))</f>
        <v/>
      </c>
      <c r="N19" s="3">
        <f>IF(A19="","",N(I19)*N(E19))</f>
        <v/>
      </c>
      <c r="O19" s="3">
        <f>IF(A19="","",N(M19)-N(N19))</f>
        <v/>
      </c>
      <c r="P19" s="6">
        <f>IF(A19="","",IF(N(M19)=0,"",N(O19)/N(M19)))</f>
        <v/>
      </c>
    </row>
    <row r="20">
      <c r="E20" s="12" t="n"/>
      <c r="F20" s="12" t="n"/>
      <c r="H20" s="13">
        <f>IF(A20="","",SUMIFS(Purchases!$C$2:$C$501,Purchases!$B$2:$B$501,A20))</f>
        <v/>
      </c>
      <c r="I20" s="13">
        <f>IF(A20="","",SUMIFS(Sales!$D$2:$D$501,Sales!$B$2:$B$501,A20))</f>
        <v/>
      </c>
      <c r="J20" s="13">
        <f>IF(A20="","",N(G20)+N(H20)-N(I20))</f>
        <v/>
      </c>
      <c r="K20" s="3">
        <f>IF(A20="","",N(G20)*N(E20))</f>
        <v/>
      </c>
      <c r="L20" s="3">
        <f>IF(A20="","",N(J20)*N(E20))</f>
        <v/>
      </c>
      <c r="M20" s="3">
        <f>IF(A20="","",SUMIFS(Sales!$F$2:$F$501,Sales!$B$2:$B$501,A20))</f>
        <v/>
      </c>
      <c r="N20" s="3">
        <f>IF(A20="","",N(I20)*N(E20))</f>
        <v/>
      </c>
      <c r="O20" s="3">
        <f>IF(A20="","",N(M20)-N(N20))</f>
        <v/>
      </c>
      <c r="P20" s="6">
        <f>IF(A20="","",IF(N(M20)=0,"",N(O20)/N(M20)))</f>
        <v/>
      </c>
    </row>
    <row r="21">
      <c r="E21" s="12" t="n"/>
      <c r="F21" s="12" t="n"/>
      <c r="H21" s="13">
        <f>IF(A21="","",SUMIFS(Purchases!$C$2:$C$501,Purchases!$B$2:$B$501,A21))</f>
        <v/>
      </c>
      <c r="I21" s="13">
        <f>IF(A21="","",SUMIFS(Sales!$D$2:$D$501,Sales!$B$2:$B$501,A21))</f>
        <v/>
      </c>
      <c r="J21" s="13">
        <f>IF(A21="","",N(G21)+N(H21)-N(I21))</f>
        <v/>
      </c>
      <c r="K21" s="3">
        <f>IF(A21="","",N(G21)*N(E21))</f>
        <v/>
      </c>
      <c r="L21" s="3">
        <f>IF(A21="","",N(J21)*N(E21))</f>
        <v/>
      </c>
      <c r="M21" s="3">
        <f>IF(A21="","",SUMIFS(Sales!$F$2:$F$501,Sales!$B$2:$B$501,A21))</f>
        <v/>
      </c>
      <c r="N21" s="3">
        <f>IF(A21="","",N(I21)*N(E21))</f>
        <v/>
      </c>
      <c r="O21" s="3">
        <f>IF(A21="","",N(M21)-N(N21))</f>
        <v/>
      </c>
      <c r="P21" s="6">
        <f>IF(A21="","",IF(N(M21)=0,"",N(O21)/N(M21)))</f>
        <v/>
      </c>
    </row>
    <row r="22">
      <c r="E22" s="12" t="n"/>
      <c r="F22" s="12" t="n"/>
      <c r="H22" s="13">
        <f>IF(A22="","",SUMIFS(Purchases!$C$2:$C$501,Purchases!$B$2:$B$501,A22))</f>
        <v/>
      </c>
      <c r="I22" s="13">
        <f>IF(A22="","",SUMIFS(Sales!$D$2:$D$501,Sales!$B$2:$B$501,A22))</f>
        <v/>
      </c>
      <c r="J22" s="13">
        <f>IF(A22="","",N(G22)+N(H22)-N(I22))</f>
        <v/>
      </c>
      <c r="K22" s="3">
        <f>IF(A22="","",N(G22)*N(E22))</f>
        <v/>
      </c>
      <c r="L22" s="3">
        <f>IF(A22="","",N(J22)*N(E22))</f>
        <v/>
      </c>
      <c r="M22" s="3">
        <f>IF(A22="","",SUMIFS(Sales!$F$2:$F$501,Sales!$B$2:$B$501,A22))</f>
        <v/>
      </c>
      <c r="N22" s="3">
        <f>IF(A22="","",N(I22)*N(E22))</f>
        <v/>
      </c>
      <c r="O22" s="3">
        <f>IF(A22="","",N(M22)-N(N22))</f>
        <v/>
      </c>
      <c r="P22" s="6">
        <f>IF(A22="","",IF(N(M22)=0,"",N(O22)/N(M22)))</f>
        <v/>
      </c>
    </row>
    <row r="23">
      <c r="E23" s="12" t="n"/>
      <c r="F23" s="12" t="n"/>
      <c r="H23" s="13">
        <f>IF(A23="","",SUMIFS(Purchases!$C$2:$C$501,Purchases!$B$2:$B$501,A23))</f>
        <v/>
      </c>
      <c r="I23" s="13">
        <f>IF(A23="","",SUMIFS(Sales!$D$2:$D$501,Sales!$B$2:$B$501,A23))</f>
        <v/>
      </c>
      <c r="J23" s="13">
        <f>IF(A23="","",N(G23)+N(H23)-N(I23))</f>
        <v/>
      </c>
      <c r="K23" s="3">
        <f>IF(A23="","",N(G23)*N(E23))</f>
        <v/>
      </c>
      <c r="L23" s="3">
        <f>IF(A23="","",N(J23)*N(E23))</f>
        <v/>
      </c>
      <c r="M23" s="3">
        <f>IF(A23="","",SUMIFS(Sales!$F$2:$F$501,Sales!$B$2:$B$501,A23))</f>
        <v/>
      </c>
      <c r="N23" s="3">
        <f>IF(A23="","",N(I23)*N(E23))</f>
        <v/>
      </c>
      <c r="O23" s="3">
        <f>IF(A23="","",N(M23)-N(N23))</f>
        <v/>
      </c>
      <c r="P23" s="6">
        <f>IF(A23="","",IF(N(M23)=0,"",N(O23)/N(M23)))</f>
        <v/>
      </c>
    </row>
    <row r="24">
      <c r="E24" s="12" t="n"/>
      <c r="F24" s="12" t="n"/>
      <c r="H24" s="13">
        <f>IF(A24="","",SUMIFS(Purchases!$C$2:$C$501,Purchases!$B$2:$B$501,A24))</f>
        <v/>
      </c>
      <c r="I24" s="13">
        <f>IF(A24="","",SUMIFS(Sales!$D$2:$D$501,Sales!$B$2:$B$501,A24))</f>
        <v/>
      </c>
      <c r="J24" s="13">
        <f>IF(A24="","",N(G24)+N(H24)-N(I24))</f>
        <v/>
      </c>
      <c r="K24" s="3">
        <f>IF(A24="","",N(G24)*N(E24))</f>
        <v/>
      </c>
      <c r="L24" s="3">
        <f>IF(A24="","",N(J24)*N(E24))</f>
        <v/>
      </c>
      <c r="M24" s="3">
        <f>IF(A24="","",SUMIFS(Sales!$F$2:$F$501,Sales!$B$2:$B$501,A24))</f>
        <v/>
      </c>
      <c r="N24" s="3">
        <f>IF(A24="","",N(I24)*N(E24))</f>
        <v/>
      </c>
      <c r="O24" s="3">
        <f>IF(A24="","",N(M24)-N(N24))</f>
        <v/>
      </c>
      <c r="P24" s="6">
        <f>IF(A24="","",IF(N(M24)=0,"",N(O24)/N(M24)))</f>
        <v/>
      </c>
    </row>
    <row r="25">
      <c r="E25" s="12" t="n"/>
      <c r="F25" s="12" t="n"/>
      <c r="H25" s="13">
        <f>IF(A25="","",SUMIFS(Purchases!$C$2:$C$501,Purchases!$B$2:$B$501,A25))</f>
        <v/>
      </c>
      <c r="I25" s="13">
        <f>IF(A25="","",SUMIFS(Sales!$D$2:$D$501,Sales!$B$2:$B$501,A25))</f>
        <v/>
      </c>
      <c r="J25" s="13">
        <f>IF(A25="","",N(G25)+N(H25)-N(I25))</f>
        <v/>
      </c>
      <c r="K25" s="3">
        <f>IF(A25="","",N(G25)*N(E25))</f>
        <v/>
      </c>
      <c r="L25" s="3">
        <f>IF(A25="","",N(J25)*N(E25))</f>
        <v/>
      </c>
      <c r="M25" s="3">
        <f>IF(A25="","",SUMIFS(Sales!$F$2:$F$501,Sales!$B$2:$B$501,A25))</f>
        <v/>
      </c>
      <c r="N25" s="3">
        <f>IF(A25="","",N(I25)*N(E25))</f>
        <v/>
      </c>
      <c r="O25" s="3">
        <f>IF(A25="","",N(M25)-N(N25))</f>
        <v/>
      </c>
      <c r="P25" s="6">
        <f>IF(A25="","",IF(N(M25)=0,"",N(O25)/N(M25)))</f>
        <v/>
      </c>
    </row>
    <row r="26">
      <c r="E26" s="12" t="n"/>
      <c r="F26" s="12" t="n"/>
      <c r="H26" s="13">
        <f>IF(A26="","",SUMIFS(Purchases!$C$2:$C$501,Purchases!$B$2:$B$501,A26))</f>
        <v/>
      </c>
      <c r="I26" s="13">
        <f>IF(A26="","",SUMIFS(Sales!$D$2:$D$501,Sales!$B$2:$B$501,A26))</f>
        <v/>
      </c>
      <c r="J26" s="13">
        <f>IF(A26="","",N(G26)+N(H26)-N(I26))</f>
        <v/>
      </c>
      <c r="K26" s="3">
        <f>IF(A26="","",N(G26)*N(E26))</f>
        <v/>
      </c>
      <c r="L26" s="3">
        <f>IF(A26="","",N(J26)*N(E26))</f>
        <v/>
      </c>
      <c r="M26" s="3">
        <f>IF(A26="","",SUMIFS(Sales!$F$2:$F$501,Sales!$B$2:$B$501,A26))</f>
        <v/>
      </c>
      <c r="N26" s="3">
        <f>IF(A26="","",N(I26)*N(E26))</f>
        <v/>
      </c>
      <c r="O26" s="3">
        <f>IF(A26="","",N(M26)-N(N26))</f>
        <v/>
      </c>
      <c r="P26" s="6">
        <f>IF(A26="","",IF(N(M26)=0,"",N(O26)/N(M26)))</f>
        <v/>
      </c>
    </row>
    <row r="27">
      <c r="E27" s="12" t="n"/>
      <c r="F27" s="12" t="n"/>
      <c r="H27" s="13">
        <f>IF(A27="","",SUMIFS(Purchases!$C$2:$C$501,Purchases!$B$2:$B$501,A27))</f>
        <v/>
      </c>
      <c r="I27" s="13">
        <f>IF(A27="","",SUMIFS(Sales!$D$2:$D$501,Sales!$B$2:$B$501,A27))</f>
        <v/>
      </c>
      <c r="J27" s="13">
        <f>IF(A27="","",N(G27)+N(H27)-N(I27))</f>
        <v/>
      </c>
      <c r="K27" s="3">
        <f>IF(A27="","",N(G27)*N(E27))</f>
        <v/>
      </c>
      <c r="L27" s="3">
        <f>IF(A27="","",N(J27)*N(E27))</f>
        <v/>
      </c>
      <c r="M27" s="3">
        <f>IF(A27="","",SUMIFS(Sales!$F$2:$F$501,Sales!$B$2:$B$501,A27))</f>
        <v/>
      </c>
      <c r="N27" s="3">
        <f>IF(A27="","",N(I27)*N(E27))</f>
        <v/>
      </c>
      <c r="O27" s="3">
        <f>IF(A27="","",N(M27)-N(N27))</f>
        <v/>
      </c>
      <c r="P27" s="6">
        <f>IF(A27="","",IF(N(M27)=0,"",N(O27)/N(M27)))</f>
        <v/>
      </c>
    </row>
    <row r="28">
      <c r="E28" s="12" t="n"/>
      <c r="F28" s="12" t="n"/>
      <c r="H28" s="13">
        <f>IF(A28="","",SUMIFS(Purchases!$C$2:$C$501,Purchases!$B$2:$B$501,A28))</f>
        <v/>
      </c>
      <c r="I28" s="13">
        <f>IF(A28="","",SUMIFS(Sales!$D$2:$D$501,Sales!$B$2:$B$501,A28))</f>
        <v/>
      </c>
      <c r="J28" s="13">
        <f>IF(A28="","",N(G28)+N(H28)-N(I28))</f>
        <v/>
      </c>
      <c r="K28" s="3">
        <f>IF(A28="","",N(G28)*N(E28))</f>
        <v/>
      </c>
      <c r="L28" s="3">
        <f>IF(A28="","",N(J28)*N(E28))</f>
        <v/>
      </c>
      <c r="M28" s="3">
        <f>IF(A28="","",SUMIFS(Sales!$F$2:$F$501,Sales!$B$2:$B$501,A28))</f>
        <v/>
      </c>
      <c r="N28" s="3">
        <f>IF(A28="","",N(I28)*N(E28))</f>
        <v/>
      </c>
      <c r="O28" s="3">
        <f>IF(A28="","",N(M28)-N(N28))</f>
        <v/>
      </c>
      <c r="P28" s="6">
        <f>IF(A28="","",IF(N(M28)=0,"",N(O28)/N(M28)))</f>
        <v/>
      </c>
    </row>
    <row r="29">
      <c r="E29" s="12" t="n"/>
      <c r="F29" s="12" t="n"/>
      <c r="H29" s="13">
        <f>IF(A29="","",SUMIFS(Purchases!$C$2:$C$501,Purchases!$B$2:$B$501,A29))</f>
        <v/>
      </c>
      <c r="I29" s="13">
        <f>IF(A29="","",SUMIFS(Sales!$D$2:$D$501,Sales!$B$2:$B$501,A29))</f>
        <v/>
      </c>
      <c r="J29" s="13">
        <f>IF(A29="","",N(G29)+N(H29)-N(I29))</f>
        <v/>
      </c>
      <c r="K29" s="3">
        <f>IF(A29="","",N(G29)*N(E29))</f>
        <v/>
      </c>
      <c r="L29" s="3">
        <f>IF(A29="","",N(J29)*N(E29))</f>
        <v/>
      </c>
      <c r="M29" s="3">
        <f>IF(A29="","",SUMIFS(Sales!$F$2:$F$501,Sales!$B$2:$B$501,A29))</f>
        <v/>
      </c>
      <c r="N29" s="3">
        <f>IF(A29="","",N(I29)*N(E29))</f>
        <v/>
      </c>
      <c r="O29" s="3">
        <f>IF(A29="","",N(M29)-N(N29))</f>
        <v/>
      </c>
      <c r="P29" s="6">
        <f>IF(A29="","",IF(N(M29)=0,"",N(O29)/N(M29)))</f>
        <v/>
      </c>
    </row>
    <row r="30">
      <c r="E30" s="12" t="n"/>
      <c r="F30" s="12" t="n"/>
      <c r="H30" s="13">
        <f>IF(A30="","",SUMIFS(Purchases!$C$2:$C$501,Purchases!$B$2:$B$501,A30))</f>
        <v/>
      </c>
      <c r="I30" s="13">
        <f>IF(A30="","",SUMIFS(Sales!$D$2:$D$501,Sales!$B$2:$B$501,A30))</f>
        <v/>
      </c>
      <c r="J30" s="13">
        <f>IF(A30="","",N(G30)+N(H30)-N(I30))</f>
        <v/>
      </c>
      <c r="K30" s="3">
        <f>IF(A30="","",N(G30)*N(E30))</f>
        <v/>
      </c>
      <c r="L30" s="3">
        <f>IF(A30="","",N(J30)*N(E30))</f>
        <v/>
      </c>
      <c r="M30" s="3">
        <f>IF(A30="","",SUMIFS(Sales!$F$2:$F$501,Sales!$B$2:$B$501,A30))</f>
        <v/>
      </c>
      <c r="N30" s="3">
        <f>IF(A30="","",N(I30)*N(E30))</f>
        <v/>
      </c>
      <c r="O30" s="3">
        <f>IF(A30="","",N(M30)-N(N30))</f>
        <v/>
      </c>
      <c r="P30" s="6">
        <f>IF(A30="","",IF(N(M30)=0,"",N(O30)/N(M30)))</f>
        <v/>
      </c>
    </row>
    <row r="31">
      <c r="E31" s="12" t="n"/>
      <c r="F31" s="12" t="n"/>
      <c r="H31" s="13">
        <f>IF(A31="","",SUMIFS(Purchases!$C$2:$C$501,Purchases!$B$2:$B$501,A31))</f>
        <v/>
      </c>
      <c r="I31" s="13">
        <f>IF(A31="","",SUMIFS(Sales!$D$2:$D$501,Sales!$B$2:$B$501,A31))</f>
        <v/>
      </c>
      <c r="J31" s="13">
        <f>IF(A31="","",N(G31)+N(H31)-N(I31))</f>
        <v/>
      </c>
      <c r="K31" s="3">
        <f>IF(A31="","",N(G31)*N(E31))</f>
        <v/>
      </c>
      <c r="L31" s="3">
        <f>IF(A31="","",N(J31)*N(E31))</f>
        <v/>
      </c>
      <c r="M31" s="3">
        <f>IF(A31="","",SUMIFS(Sales!$F$2:$F$501,Sales!$B$2:$B$501,A31))</f>
        <v/>
      </c>
      <c r="N31" s="3">
        <f>IF(A31="","",N(I31)*N(E31))</f>
        <v/>
      </c>
      <c r="O31" s="3">
        <f>IF(A31="","",N(M31)-N(N31))</f>
        <v/>
      </c>
      <c r="P31" s="6">
        <f>IF(A31="","",IF(N(M31)=0,"",N(O31)/N(M31)))</f>
        <v/>
      </c>
    </row>
    <row r="32">
      <c r="E32" s="12" t="n"/>
      <c r="F32" s="12" t="n"/>
      <c r="H32" s="13">
        <f>IF(A32="","",SUMIFS(Purchases!$C$2:$C$501,Purchases!$B$2:$B$501,A32))</f>
        <v/>
      </c>
      <c r="I32" s="13">
        <f>IF(A32="","",SUMIFS(Sales!$D$2:$D$501,Sales!$B$2:$B$501,A32))</f>
        <v/>
      </c>
      <c r="J32" s="13">
        <f>IF(A32="","",N(G32)+N(H32)-N(I32))</f>
        <v/>
      </c>
      <c r="K32" s="3">
        <f>IF(A32="","",N(G32)*N(E32))</f>
        <v/>
      </c>
      <c r="L32" s="3">
        <f>IF(A32="","",N(J32)*N(E32))</f>
        <v/>
      </c>
      <c r="M32" s="3">
        <f>IF(A32="","",SUMIFS(Sales!$F$2:$F$501,Sales!$B$2:$B$501,A32))</f>
        <v/>
      </c>
      <c r="N32" s="3">
        <f>IF(A32="","",N(I32)*N(E32))</f>
        <v/>
      </c>
      <c r="O32" s="3">
        <f>IF(A32="","",N(M32)-N(N32))</f>
        <v/>
      </c>
      <c r="P32" s="6">
        <f>IF(A32="","",IF(N(M32)=0,"",N(O32)/N(M32)))</f>
        <v/>
      </c>
    </row>
    <row r="33">
      <c r="E33" s="12" t="n"/>
      <c r="F33" s="12" t="n"/>
      <c r="H33" s="13">
        <f>IF(A33="","",SUMIFS(Purchases!$C$2:$C$501,Purchases!$B$2:$B$501,A33))</f>
        <v/>
      </c>
      <c r="I33" s="13">
        <f>IF(A33="","",SUMIFS(Sales!$D$2:$D$501,Sales!$B$2:$B$501,A33))</f>
        <v/>
      </c>
      <c r="J33" s="13">
        <f>IF(A33="","",N(G33)+N(H33)-N(I33))</f>
        <v/>
      </c>
      <c r="K33" s="3">
        <f>IF(A33="","",N(G33)*N(E33))</f>
        <v/>
      </c>
      <c r="L33" s="3">
        <f>IF(A33="","",N(J33)*N(E33))</f>
        <v/>
      </c>
      <c r="M33" s="3">
        <f>IF(A33="","",SUMIFS(Sales!$F$2:$F$501,Sales!$B$2:$B$501,A33))</f>
        <v/>
      </c>
      <c r="N33" s="3">
        <f>IF(A33="","",N(I33)*N(E33))</f>
        <v/>
      </c>
      <c r="O33" s="3">
        <f>IF(A33="","",N(M33)-N(N33))</f>
        <v/>
      </c>
      <c r="P33" s="6">
        <f>IF(A33="","",IF(N(M33)=0,"",N(O33)/N(M33)))</f>
        <v/>
      </c>
    </row>
    <row r="34">
      <c r="E34" s="12" t="n"/>
      <c r="F34" s="12" t="n"/>
      <c r="H34" s="13">
        <f>IF(A34="","",SUMIFS(Purchases!$C$2:$C$501,Purchases!$B$2:$B$501,A34))</f>
        <v/>
      </c>
      <c r="I34" s="13">
        <f>IF(A34="","",SUMIFS(Sales!$D$2:$D$501,Sales!$B$2:$B$501,A34))</f>
        <v/>
      </c>
      <c r="J34" s="13">
        <f>IF(A34="","",N(G34)+N(H34)-N(I34))</f>
        <v/>
      </c>
      <c r="K34" s="3">
        <f>IF(A34="","",N(G34)*N(E34))</f>
        <v/>
      </c>
      <c r="L34" s="3">
        <f>IF(A34="","",N(J34)*N(E34))</f>
        <v/>
      </c>
      <c r="M34" s="3">
        <f>IF(A34="","",SUMIFS(Sales!$F$2:$F$501,Sales!$B$2:$B$501,A34))</f>
        <v/>
      </c>
      <c r="N34" s="3">
        <f>IF(A34="","",N(I34)*N(E34))</f>
        <v/>
      </c>
      <c r="O34" s="3">
        <f>IF(A34="","",N(M34)-N(N34))</f>
        <v/>
      </c>
      <c r="P34" s="6">
        <f>IF(A34="","",IF(N(M34)=0,"",N(O34)/N(M34)))</f>
        <v/>
      </c>
    </row>
    <row r="35">
      <c r="E35" s="12" t="n"/>
      <c r="F35" s="12" t="n"/>
      <c r="H35" s="13">
        <f>IF(A35="","",SUMIFS(Purchases!$C$2:$C$501,Purchases!$B$2:$B$501,A35))</f>
        <v/>
      </c>
      <c r="I35" s="13">
        <f>IF(A35="","",SUMIFS(Sales!$D$2:$D$501,Sales!$B$2:$B$501,A35))</f>
        <v/>
      </c>
      <c r="J35" s="13">
        <f>IF(A35="","",N(G35)+N(H35)-N(I35))</f>
        <v/>
      </c>
      <c r="K35" s="3">
        <f>IF(A35="","",N(G35)*N(E35))</f>
        <v/>
      </c>
      <c r="L35" s="3">
        <f>IF(A35="","",N(J35)*N(E35))</f>
        <v/>
      </c>
      <c r="M35" s="3">
        <f>IF(A35="","",SUMIFS(Sales!$F$2:$F$501,Sales!$B$2:$B$501,A35))</f>
        <v/>
      </c>
      <c r="N35" s="3">
        <f>IF(A35="","",N(I35)*N(E35))</f>
        <v/>
      </c>
      <c r="O35" s="3">
        <f>IF(A35="","",N(M35)-N(N35))</f>
        <v/>
      </c>
      <c r="P35" s="6">
        <f>IF(A35="","",IF(N(M35)=0,"",N(O35)/N(M35)))</f>
        <v/>
      </c>
    </row>
    <row r="36">
      <c r="E36" s="12" t="n"/>
      <c r="F36" s="12" t="n"/>
      <c r="H36" s="13">
        <f>IF(A36="","",SUMIFS(Purchases!$C$2:$C$501,Purchases!$B$2:$B$501,A36))</f>
        <v/>
      </c>
      <c r="I36" s="13">
        <f>IF(A36="","",SUMIFS(Sales!$D$2:$D$501,Sales!$B$2:$B$501,A36))</f>
        <v/>
      </c>
      <c r="J36" s="13">
        <f>IF(A36="","",N(G36)+N(H36)-N(I36))</f>
        <v/>
      </c>
      <c r="K36" s="3">
        <f>IF(A36="","",N(G36)*N(E36))</f>
        <v/>
      </c>
      <c r="L36" s="3">
        <f>IF(A36="","",N(J36)*N(E36))</f>
        <v/>
      </c>
      <c r="M36" s="3">
        <f>IF(A36="","",SUMIFS(Sales!$F$2:$F$501,Sales!$B$2:$B$501,A36))</f>
        <v/>
      </c>
      <c r="N36" s="3">
        <f>IF(A36="","",N(I36)*N(E36))</f>
        <v/>
      </c>
      <c r="O36" s="3">
        <f>IF(A36="","",N(M36)-N(N36))</f>
        <v/>
      </c>
      <c r="P36" s="6">
        <f>IF(A36="","",IF(N(M36)=0,"",N(O36)/N(M36)))</f>
        <v/>
      </c>
    </row>
    <row r="37">
      <c r="E37" s="12" t="n"/>
      <c r="F37" s="12" t="n"/>
      <c r="H37" s="13">
        <f>IF(A37="","",SUMIFS(Purchases!$C$2:$C$501,Purchases!$B$2:$B$501,A37))</f>
        <v/>
      </c>
      <c r="I37" s="13">
        <f>IF(A37="","",SUMIFS(Sales!$D$2:$D$501,Sales!$B$2:$B$501,A37))</f>
        <v/>
      </c>
      <c r="J37" s="13">
        <f>IF(A37="","",N(G37)+N(H37)-N(I37))</f>
        <v/>
      </c>
      <c r="K37" s="3">
        <f>IF(A37="","",N(G37)*N(E37))</f>
        <v/>
      </c>
      <c r="L37" s="3">
        <f>IF(A37="","",N(J37)*N(E37))</f>
        <v/>
      </c>
      <c r="M37" s="3">
        <f>IF(A37="","",SUMIFS(Sales!$F$2:$F$501,Sales!$B$2:$B$501,A37))</f>
        <v/>
      </c>
      <c r="N37" s="3">
        <f>IF(A37="","",N(I37)*N(E37))</f>
        <v/>
      </c>
      <c r="O37" s="3">
        <f>IF(A37="","",N(M37)-N(N37))</f>
        <v/>
      </c>
      <c r="P37" s="6">
        <f>IF(A37="","",IF(N(M37)=0,"",N(O37)/N(M37)))</f>
        <v/>
      </c>
    </row>
    <row r="38">
      <c r="E38" s="12" t="n"/>
      <c r="F38" s="12" t="n"/>
      <c r="H38" s="13">
        <f>IF(A38="","",SUMIFS(Purchases!$C$2:$C$501,Purchases!$B$2:$B$501,A38))</f>
        <v/>
      </c>
      <c r="I38" s="13">
        <f>IF(A38="","",SUMIFS(Sales!$D$2:$D$501,Sales!$B$2:$B$501,A38))</f>
        <v/>
      </c>
      <c r="J38" s="13">
        <f>IF(A38="","",N(G38)+N(H38)-N(I38))</f>
        <v/>
      </c>
      <c r="K38" s="3">
        <f>IF(A38="","",N(G38)*N(E38))</f>
        <v/>
      </c>
      <c r="L38" s="3">
        <f>IF(A38="","",N(J38)*N(E38))</f>
        <v/>
      </c>
      <c r="M38" s="3">
        <f>IF(A38="","",SUMIFS(Sales!$F$2:$F$501,Sales!$B$2:$B$501,A38))</f>
        <v/>
      </c>
      <c r="N38" s="3">
        <f>IF(A38="","",N(I38)*N(E38))</f>
        <v/>
      </c>
      <c r="O38" s="3">
        <f>IF(A38="","",N(M38)-N(N38))</f>
        <v/>
      </c>
      <c r="P38" s="6">
        <f>IF(A38="","",IF(N(M38)=0,"",N(O38)/N(M38)))</f>
        <v/>
      </c>
    </row>
    <row r="39">
      <c r="E39" s="12" t="n"/>
      <c r="F39" s="12" t="n"/>
      <c r="H39" s="13">
        <f>IF(A39="","",SUMIFS(Purchases!$C$2:$C$501,Purchases!$B$2:$B$501,A39))</f>
        <v/>
      </c>
      <c r="I39" s="13">
        <f>IF(A39="","",SUMIFS(Sales!$D$2:$D$501,Sales!$B$2:$B$501,A39))</f>
        <v/>
      </c>
      <c r="J39" s="13">
        <f>IF(A39="","",N(G39)+N(H39)-N(I39))</f>
        <v/>
      </c>
      <c r="K39" s="3">
        <f>IF(A39="","",N(G39)*N(E39))</f>
        <v/>
      </c>
      <c r="L39" s="3">
        <f>IF(A39="","",N(J39)*N(E39))</f>
        <v/>
      </c>
      <c r="M39" s="3">
        <f>IF(A39="","",SUMIFS(Sales!$F$2:$F$501,Sales!$B$2:$B$501,A39))</f>
        <v/>
      </c>
      <c r="N39" s="3">
        <f>IF(A39="","",N(I39)*N(E39))</f>
        <v/>
      </c>
      <c r="O39" s="3">
        <f>IF(A39="","",N(M39)-N(N39))</f>
        <v/>
      </c>
      <c r="P39" s="6">
        <f>IF(A39="","",IF(N(M39)=0,"",N(O39)/N(M39)))</f>
        <v/>
      </c>
    </row>
    <row r="40">
      <c r="E40" s="12" t="n"/>
      <c r="F40" s="12" t="n"/>
      <c r="H40" s="13">
        <f>IF(A40="","",SUMIFS(Purchases!$C$2:$C$501,Purchases!$B$2:$B$501,A40))</f>
        <v/>
      </c>
      <c r="I40" s="13">
        <f>IF(A40="","",SUMIFS(Sales!$D$2:$D$501,Sales!$B$2:$B$501,A40))</f>
        <v/>
      </c>
      <c r="J40" s="13">
        <f>IF(A40="","",N(G40)+N(H40)-N(I40))</f>
        <v/>
      </c>
      <c r="K40" s="3">
        <f>IF(A40="","",N(G40)*N(E40))</f>
        <v/>
      </c>
      <c r="L40" s="3">
        <f>IF(A40="","",N(J40)*N(E40))</f>
        <v/>
      </c>
      <c r="M40" s="3">
        <f>IF(A40="","",SUMIFS(Sales!$F$2:$F$501,Sales!$B$2:$B$501,A40))</f>
        <v/>
      </c>
      <c r="N40" s="3">
        <f>IF(A40="","",N(I40)*N(E40))</f>
        <v/>
      </c>
      <c r="O40" s="3">
        <f>IF(A40="","",N(M40)-N(N40))</f>
        <v/>
      </c>
      <c r="P40" s="6">
        <f>IF(A40="","",IF(N(M40)=0,"",N(O40)/N(M40)))</f>
        <v/>
      </c>
    </row>
    <row r="41">
      <c r="E41" s="12" t="n"/>
      <c r="F41" s="12" t="n"/>
      <c r="H41" s="13">
        <f>IF(A41="","",SUMIFS(Purchases!$C$2:$C$501,Purchases!$B$2:$B$501,A41))</f>
        <v/>
      </c>
      <c r="I41" s="13">
        <f>IF(A41="","",SUMIFS(Sales!$D$2:$D$501,Sales!$B$2:$B$501,A41))</f>
        <v/>
      </c>
      <c r="J41" s="13">
        <f>IF(A41="","",N(G41)+N(H41)-N(I41))</f>
        <v/>
      </c>
      <c r="K41" s="3">
        <f>IF(A41="","",N(G41)*N(E41))</f>
        <v/>
      </c>
      <c r="L41" s="3">
        <f>IF(A41="","",N(J41)*N(E41))</f>
        <v/>
      </c>
      <c r="M41" s="3">
        <f>IF(A41="","",SUMIFS(Sales!$F$2:$F$501,Sales!$B$2:$B$501,A41))</f>
        <v/>
      </c>
      <c r="N41" s="3">
        <f>IF(A41="","",N(I41)*N(E41))</f>
        <v/>
      </c>
      <c r="O41" s="3">
        <f>IF(A41="","",N(M41)-N(N41))</f>
        <v/>
      </c>
      <c r="P41" s="6">
        <f>IF(A41="","",IF(N(M41)=0,"",N(O41)/N(M41)))</f>
        <v/>
      </c>
    </row>
    <row r="42">
      <c r="E42" s="12" t="n"/>
      <c r="F42" s="12" t="n"/>
      <c r="H42" s="13">
        <f>IF(A42="","",SUMIFS(Purchases!$C$2:$C$501,Purchases!$B$2:$B$501,A42))</f>
        <v/>
      </c>
      <c r="I42" s="13">
        <f>IF(A42="","",SUMIFS(Sales!$D$2:$D$501,Sales!$B$2:$B$501,A42))</f>
        <v/>
      </c>
      <c r="J42" s="13">
        <f>IF(A42="","",N(G42)+N(H42)-N(I42))</f>
        <v/>
      </c>
      <c r="K42" s="3">
        <f>IF(A42="","",N(G42)*N(E42))</f>
        <v/>
      </c>
      <c r="L42" s="3">
        <f>IF(A42="","",N(J42)*N(E42))</f>
        <v/>
      </c>
      <c r="M42" s="3">
        <f>IF(A42="","",SUMIFS(Sales!$F$2:$F$501,Sales!$B$2:$B$501,A42))</f>
        <v/>
      </c>
      <c r="N42" s="3">
        <f>IF(A42="","",N(I42)*N(E42))</f>
        <v/>
      </c>
      <c r="O42" s="3">
        <f>IF(A42="","",N(M42)-N(N42))</f>
        <v/>
      </c>
      <c r="P42" s="6">
        <f>IF(A42="","",IF(N(M42)=0,"",N(O42)/N(M42)))</f>
        <v/>
      </c>
    </row>
    <row r="43">
      <c r="E43" s="12" t="n"/>
      <c r="F43" s="12" t="n"/>
      <c r="H43" s="13">
        <f>IF(A43="","",SUMIFS(Purchases!$C$2:$C$501,Purchases!$B$2:$B$501,A43))</f>
        <v/>
      </c>
      <c r="I43" s="13">
        <f>IF(A43="","",SUMIFS(Sales!$D$2:$D$501,Sales!$B$2:$B$501,A43))</f>
        <v/>
      </c>
      <c r="J43" s="13">
        <f>IF(A43="","",N(G43)+N(H43)-N(I43))</f>
        <v/>
      </c>
      <c r="K43" s="3">
        <f>IF(A43="","",N(G43)*N(E43))</f>
        <v/>
      </c>
      <c r="L43" s="3">
        <f>IF(A43="","",N(J43)*N(E43))</f>
        <v/>
      </c>
      <c r="M43" s="3">
        <f>IF(A43="","",SUMIFS(Sales!$F$2:$F$501,Sales!$B$2:$B$501,A43))</f>
        <v/>
      </c>
      <c r="N43" s="3">
        <f>IF(A43="","",N(I43)*N(E43))</f>
        <v/>
      </c>
      <c r="O43" s="3">
        <f>IF(A43="","",N(M43)-N(N43))</f>
        <v/>
      </c>
      <c r="P43" s="6">
        <f>IF(A43="","",IF(N(M43)=0,"",N(O43)/N(M43)))</f>
        <v/>
      </c>
    </row>
    <row r="44">
      <c r="E44" s="12" t="n"/>
      <c r="F44" s="12" t="n"/>
      <c r="H44" s="13">
        <f>IF(A44="","",SUMIFS(Purchases!$C$2:$C$501,Purchases!$B$2:$B$501,A44))</f>
        <v/>
      </c>
      <c r="I44" s="13">
        <f>IF(A44="","",SUMIFS(Sales!$D$2:$D$501,Sales!$B$2:$B$501,A44))</f>
        <v/>
      </c>
      <c r="J44" s="13">
        <f>IF(A44="","",N(G44)+N(H44)-N(I44))</f>
        <v/>
      </c>
      <c r="K44" s="3">
        <f>IF(A44="","",N(G44)*N(E44))</f>
        <v/>
      </c>
      <c r="L44" s="3">
        <f>IF(A44="","",N(J44)*N(E44))</f>
        <v/>
      </c>
      <c r="M44" s="3">
        <f>IF(A44="","",SUMIFS(Sales!$F$2:$F$501,Sales!$B$2:$B$501,A44))</f>
        <v/>
      </c>
      <c r="N44" s="3">
        <f>IF(A44="","",N(I44)*N(E44))</f>
        <v/>
      </c>
      <c r="O44" s="3">
        <f>IF(A44="","",N(M44)-N(N44))</f>
        <v/>
      </c>
      <c r="P44" s="6">
        <f>IF(A44="","",IF(N(M44)=0,"",N(O44)/N(M44)))</f>
        <v/>
      </c>
    </row>
    <row r="45">
      <c r="E45" s="12" t="n"/>
      <c r="F45" s="12" t="n"/>
      <c r="H45" s="13">
        <f>IF(A45="","",SUMIFS(Purchases!$C$2:$C$501,Purchases!$B$2:$B$501,A45))</f>
        <v/>
      </c>
      <c r="I45" s="13">
        <f>IF(A45="","",SUMIFS(Sales!$D$2:$D$501,Sales!$B$2:$B$501,A45))</f>
        <v/>
      </c>
      <c r="J45" s="13">
        <f>IF(A45="","",N(G45)+N(H45)-N(I45))</f>
        <v/>
      </c>
      <c r="K45" s="3">
        <f>IF(A45="","",N(G45)*N(E45))</f>
        <v/>
      </c>
      <c r="L45" s="3">
        <f>IF(A45="","",N(J45)*N(E45))</f>
        <v/>
      </c>
      <c r="M45" s="3">
        <f>IF(A45="","",SUMIFS(Sales!$F$2:$F$501,Sales!$B$2:$B$501,A45))</f>
        <v/>
      </c>
      <c r="N45" s="3">
        <f>IF(A45="","",N(I45)*N(E45))</f>
        <v/>
      </c>
      <c r="O45" s="3">
        <f>IF(A45="","",N(M45)-N(N45))</f>
        <v/>
      </c>
      <c r="P45" s="6">
        <f>IF(A45="","",IF(N(M45)=0,"",N(O45)/N(M45)))</f>
        <v/>
      </c>
    </row>
    <row r="46">
      <c r="E46" s="12" t="n"/>
      <c r="F46" s="12" t="n"/>
      <c r="H46" s="13">
        <f>IF(A46="","",SUMIFS(Purchases!$C$2:$C$501,Purchases!$B$2:$B$501,A46))</f>
        <v/>
      </c>
      <c r="I46" s="13">
        <f>IF(A46="","",SUMIFS(Sales!$D$2:$D$501,Sales!$B$2:$B$501,A46))</f>
        <v/>
      </c>
      <c r="J46" s="13">
        <f>IF(A46="","",N(G46)+N(H46)-N(I46))</f>
        <v/>
      </c>
      <c r="K46" s="3">
        <f>IF(A46="","",N(G46)*N(E46))</f>
        <v/>
      </c>
      <c r="L46" s="3">
        <f>IF(A46="","",N(J46)*N(E46))</f>
        <v/>
      </c>
      <c r="M46" s="3">
        <f>IF(A46="","",SUMIFS(Sales!$F$2:$F$501,Sales!$B$2:$B$501,A46))</f>
        <v/>
      </c>
      <c r="N46" s="3">
        <f>IF(A46="","",N(I46)*N(E46))</f>
        <v/>
      </c>
      <c r="O46" s="3">
        <f>IF(A46="","",N(M46)-N(N46))</f>
        <v/>
      </c>
      <c r="P46" s="6">
        <f>IF(A46="","",IF(N(M46)=0,"",N(O46)/N(M46)))</f>
        <v/>
      </c>
    </row>
    <row r="47">
      <c r="E47" s="12" t="n"/>
      <c r="F47" s="12" t="n"/>
      <c r="H47" s="13">
        <f>IF(A47="","",SUMIFS(Purchases!$C$2:$C$501,Purchases!$B$2:$B$501,A47))</f>
        <v/>
      </c>
      <c r="I47" s="13">
        <f>IF(A47="","",SUMIFS(Sales!$D$2:$D$501,Sales!$B$2:$B$501,A47))</f>
        <v/>
      </c>
      <c r="J47" s="13">
        <f>IF(A47="","",N(G47)+N(H47)-N(I47))</f>
        <v/>
      </c>
      <c r="K47" s="3">
        <f>IF(A47="","",N(G47)*N(E47))</f>
        <v/>
      </c>
      <c r="L47" s="3">
        <f>IF(A47="","",N(J47)*N(E47))</f>
        <v/>
      </c>
      <c r="M47" s="3">
        <f>IF(A47="","",SUMIFS(Sales!$F$2:$F$501,Sales!$B$2:$B$501,A47))</f>
        <v/>
      </c>
      <c r="N47" s="3">
        <f>IF(A47="","",N(I47)*N(E47))</f>
        <v/>
      </c>
      <c r="O47" s="3">
        <f>IF(A47="","",N(M47)-N(N47))</f>
        <v/>
      </c>
      <c r="P47" s="6">
        <f>IF(A47="","",IF(N(M47)=0,"",N(O47)/N(M47)))</f>
        <v/>
      </c>
    </row>
    <row r="48">
      <c r="E48" s="12" t="n"/>
      <c r="F48" s="12" t="n"/>
      <c r="H48" s="13">
        <f>IF(A48="","",SUMIFS(Purchases!$C$2:$C$501,Purchases!$B$2:$B$501,A48))</f>
        <v/>
      </c>
      <c r="I48" s="13">
        <f>IF(A48="","",SUMIFS(Sales!$D$2:$D$501,Sales!$B$2:$B$501,A48))</f>
        <v/>
      </c>
      <c r="J48" s="13">
        <f>IF(A48="","",N(G48)+N(H48)-N(I48))</f>
        <v/>
      </c>
      <c r="K48" s="3">
        <f>IF(A48="","",N(G48)*N(E48))</f>
        <v/>
      </c>
      <c r="L48" s="3">
        <f>IF(A48="","",N(J48)*N(E48))</f>
        <v/>
      </c>
      <c r="M48" s="3">
        <f>IF(A48="","",SUMIFS(Sales!$F$2:$F$501,Sales!$B$2:$B$501,A48))</f>
        <v/>
      </c>
      <c r="N48" s="3">
        <f>IF(A48="","",N(I48)*N(E48))</f>
        <v/>
      </c>
      <c r="O48" s="3">
        <f>IF(A48="","",N(M48)-N(N48))</f>
        <v/>
      </c>
      <c r="P48" s="6">
        <f>IF(A48="","",IF(N(M48)=0,"",N(O48)/N(M48)))</f>
        <v/>
      </c>
    </row>
    <row r="49">
      <c r="E49" s="12" t="n"/>
      <c r="F49" s="12" t="n"/>
      <c r="H49" s="13">
        <f>IF(A49="","",SUMIFS(Purchases!$C$2:$C$501,Purchases!$B$2:$B$501,A49))</f>
        <v/>
      </c>
      <c r="I49" s="13">
        <f>IF(A49="","",SUMIFS(Sales!$D$2:$D$501,Sales!$B$2:$B$501,A49))</f>
        <v/>
      </c>
      <c r="J49" s="13">
        <f>IF(A49="","",N(G49)+N(H49)-N(I49))</f>
        <v/>
      </c>
      <c r="K49" s="3">
        <f>IF(A49="","",N(G49)*N(E49))</f>
        <v/>
      </c>
      <c r="L49" s="3">
        <f>IF(A49="","",N(J49)*N(E49))</f>
        <v/>
      </c>
      <c r="M49" s="3">
        <f>IF(A49="","",SUMIFS(Sales!$F$2:$F$501,Sales!$B$2:$B$501,A49))</f>
        <v/>
      </c>
      <c r="N49" s="3">
        <f>IF(A49="","",N(I49)*N(E49))</f>
        <v/>
      </c>
      <c r="O49" s="3">
        <f>IF(A49="","",N(M49)-N(N49))</f>
        <v/>
      </c>
      <c r="P49" s="6">
        <f>IF(A49="","",IF(N(M49)=0,"",N(O49)/N(M49)))</f>
        <v/>
      </c>
    </row>
    <row r="50">
      <c r="E50" s="12" t="n"/>
      <c r="F50" s="12" t="n"/>
      <c r="H50" s="13">
        <f>IF(A50="","",SUMIFS(Purchases!$C$2:$C$501,Purchases!$B$2:$B$501,A50))</f>
        <v/>
      </c>
      <c r="I50" s="13">
        <f>IF(A50="","",SUMIFS(Sales!$D$2:$D$501,Sales!$B$2:$B$501,A50))</f>
        <v/>
      </c>
      <c r="J50" s="13">
        <f>IF(A50="","",N(G50)+N(H50)-N(I50))</f>
        <v/>
      </c>
      <c r="K50" s="3">
        <f>IF(A50="","",N(G50)*N(E50))</f>
        <v/>
      </c>
      <c r="L50" s="3">
        <f>IF(A50="","",N(J50)*N(E50))</f>
        <v/>
      </c>
      <c r="M50" s="3">
        <f>IF(A50="","",SUMIFS(Sales!$F$2:$F$501,Sales!$B$2:$B$501,A50))</f>
        <v/>
      </c>
      <c r="N50" s="3">
        <f>IF(A50="","",N(I50)*N(E50))</f>
        <v/>
      </c>
      <c r="O50" s="3">
        <f>IF(A50="","",N(M50)-N(N50))</f>
        <v/>
      </c>
      <c r="P50" s="6">
        <f>IF(A50="","",IF(N(M50)=0,"",N(O50)/N(M50)))</f>
        <v/>
      </c>
    </row>
    <row r="51">
      <c r="E51" s="12" t="n"/>
      <c r="F51" s="12" t="n"/>
      <c r="H51" s="13">
        <f>IF(A51="","",SUMIFS(Purchases!$C$2:$C$501,Purchases!$B$2:$B$501,A51))</f>
        <v/>
      </c>
      <c r="I51" s="13">
        <f>IF(A51="","",SUMIFS(Sales!$D$2:$D$501,Sales!$B$2:$B$501,A51))</f>
        <v/>
      </c>
      <c r="J51" s="13">
        <f>IF(A51="","",N(G51)+N(H51)-N(I51))</f>
        <v/>
      </c>
      <c r="K51" s="3">
        <f>IF(A51="","",N(G51)*N(E51))</f>
        <v/>
      </c>
      <c r="L51" s="3">
        <f>IF(A51="","",N(J51)*N(E51))</f>
        <v/>
      </c>
      <c r="M51" s="3">
        <f>IF(A51="","",SUMIFS(Sales!$F$2:$F$501,Sales!$B$2:$B$501,A51))</f>
        <v/>
      </c>
      <c r="N51" s="3">
        <f>IF(A51="","",N(I51)*N(E51))</f>
        <v/>
      </c>
      <c r="O51" s="3">
        <f>IF(A51="","",N(M51)-N(N51))</f>
        <v/>
      </c>
      <c r="P51" s="6">
        <f>IF(A51="","",IF(N(M51)=0,"",N(O51)/N(M51)))</f>
        <v/>
      </c>
    </row>
    <row r="52">
      <c r="E52" s="12" t="n"/>
      <c r="F52" s="12" t="n"/>
      <c r="H52" s="13">
        <f>IF(A52="","",SUMIFS(Purchases!$C$2:$C$501,Purchases!$B$2:$B$501,A52))</f>
        <v/>
      </c>
      <c r="I52" s="13">
        <f>IF(A52="","",SUMIFS(Sales!$D$2:$D$501,Sales!$B$2:$B$501,A52))</f>
        <v/>
      </c>
      <c r="J52" s="13">
        <f>IF(A52="","",N(G52)+N(H52)-N(I52))</f>
        <v/>
      </c>
      <c r="K52" s="3">
        <f>IF(A52="","",N(G52)*N(E52))</f>
        <v/>
      </c>
      <c r="L52" s="3">
        <f>IF(A52="","",N(J52)*N(E52))</f>
        <v/>
      </c>
      <c r="M52" s="3">
        <f>IF(A52="","",SUMIFS(Sales!$F$2:$F$501,Sales!$B$2:$B$501,A52))</f>
        <v/>
      </c>
      <c r="N52" s="3">
        <f>IF(A52="","",N(I52)*N(E52))</f>
        <v/>
      </c>
      <c r="O52" s="3">
        <f>IF(A52="","",N(M52)-N(N52))</f>
        <v/>
      </c>
      <c r="P52" s="6">
        <f>IF(A52="","",IF(N(M52)=0,"",N(O52)/N(M52)))</f>
        <v/>
      </c>
    </row>
    <row r="53">
      <c r="E53" s="12" t="n"/>
      <c r="F53" s="12" t="n"/>
      <c r="H53" s="13">
        <f>IF(A53="","",SUMIFS(Purchases!$C$2:$C$501,Purchases!$B$2:$B$501,A53))</f>
        <v/>
      </c>
      <c r="I53" s="13">
        <f>IF(A53="","",SUMIFS(Sales!$D$2:$D$501,Sales!$B$2:$B$501,A53))</f>
        <v/>
      </c>
      <c r="J53" s="13">
        <f>IF(A53="","",N(G53)+N(H53)-N(I53))</f>
        <v/>
      </c>
      <c r="K53" s="3">
        <f>IF(A53="","",N(G53)*N(E53))</f>
        <v/>
      </c>
      <c r="L53" s="3">
        <f>IF(A53="","",N(J53)*N(E53))</f>
        <v/>
      </c>
      <c r="M53" s="3">
        <f>IF(A53="","",SUMIFS(Sales!$F$2:$F$501,Sales!$B$2:$B$501,A53))</f>
        <v/>
      </c>
      <c r="N53" s="3">
        <f>IF(A53="","",N(I53)*N(E53))</f>
        <v/>
      </c>
      <c r="O53" s="3">
        <f>IF(A53="","",N(M53)-N(N53))</f>
        <v/>
      </c>
      <c r="P53" s="6">
        <f>IF(A53="","",IF(N(M53)=0,"",N(O53)/N(M53)))</f>
        <v/>
      </c>
    </row>
    <row r="54">
      <c r="E54" s="12" t="n"/>
      <c r="F54" s="12" t="n"/>
      <c r="H54" s="13">
        <f>IF(A54="","",SUMIFS(Purchases!$C$2:$C$501,Purchases!$B$2:$B$501,A54))</f>
        <v/>
      </c>
      <c r="I54" s="13">
        <f>IF(A54="","",SUMIFS(Sales!$D$2:$D$501,Sales!$B$2:$B$501,A54))</f>
        <v/>
      </c>
      <c r="J54" s="13">
        <f>IF(A54="","",N(G54)+N(H54)-N(I54))</f>
        <v/>
      </c>
      <c r="K54" s="3">
        <f>IF(A54="","",N(G54)*N(E54))</f>
        <v/>
      </c>
      <c r="L54" s="3">
        <f>IF(A54="","",N(J54)*N(E54))</f>
        <v/>
      </c>
      <c r="M54" s="3">
        <f>IF(A54="","",SUMIFS(Sales!$F$2:$F$501,Sales!$B$2:$B$501,A54))</f>
        <v/>
      </c>
      <c r="N54" s="3">
        <f>IF(A54="","",N(I54)*N(E54))</f>
        <v/>
      </c>
      <c r="O54" s="3">
        <f>IF(A54="","",N(M54)-N(N54))</f>
        <v/>
      </c>
      <c r="P54" s="6">
        <f>IF(A54="","",IF(N(M54)=0,"",N(O54)/N(M54)))</f>
        <v/>
      </c>
    </row>
    <row r="55">
      <c r="E55" s="12" t="n"/>
      <c r="F55" s="12" t="n"/>
      <c r="H55" s="13">
        <f>IF(A55="","",SUMIFS(Purchases!$C$2:$C$501,Purchases!$B$2:$B$501,A55))</f>
        <v/>
      </c>
      <c r="I55" s="13">
        <f>IF(A55="","",SUMIFS(Sales!$D$2:$D$501,Sales!$B$2:$B$501,A55))</f>
        <v/>
      </c>
      <c r="J55" s="13">
        <f>IF(A55="","",N(G55)+N(H55)-N(I55))</f>
        <v/>
      </c>
      <c r="K55" s="3">
        <f>IF(A55="","",N(G55)*N(E55))</f>
        <v/>
      </c>
      <c r="L55" s="3">
        <f>IF(A55="","",N(J55)*N(E55))</f>
        <v/>
      </c>
      <c r="M55" s="3">
        <f>IF(A55="","",SUMIFS(Sales!$F$2:$F$501,Sales!$B$2:$B$501,A55))</f>
        <v/>
      </c>
      <c r="N55" s="3">
        <f>IF(A55="","",N(I55)*N(E55))</f>
        <v/>
      </c>
      <c r="O55" s="3">
        <f>IF(A55="","",N(M55)-N(N55))</f>
        <v/>
      </c>
      <c r="P55" s="6">
        <f>IF(A55="","",IF(N(M55)=0,"",N(O55)/N(M55)))</f>
        <v/>
      </c>
    </row>
    <row r="56">
      <c r="E56" s="12" t="n"/>
      <c r="F56" s="12" t="n"/>
      <c r="H56" s="13">
        <f>IF(A56="","",SUMIFS(Purchases!$C$2:$C$501,Purchases!$B$2:$B$501,A56))</f>
        <v/>
      </c>
      <c r="I56" s="13">
        <f>IF(A56="","",SUMIFS(Sales!$D$2:$D$501,Sales!$B$2:$B$501,A56))</f>
        <v/>
      </c>
      <c r="J56" s="13">
        <f>IF(A56="","",N(G56)+N(H56)-N(I56))</f>
        <v/>
      </c>
      <c r="K56" s="3">
        <f>IF(A56="","",N(G56)*N(E56))</f>
        <v/>
      </c>
      <c r="L56" s="3">
        <f>IF(A56="","",N(J56)*N(E56))</f>
        <v/>
      </c>
      <c r="M56" s="3">
        <f>IF(A56="","",SUMIFS(Sales!$F$2:$F$501,Sales!$B$2:$B$501,A56))</f>
        <v/>
      </c>
      <c r="N56" s="3">
        <f>IF(A56="","",N(I56)*N(E56))</f>
        <v/>
      </c>
      <c r="O56" s="3">
        <f>IF(A56="","",N(M56)-N(N56))</f>
        <v/>
      </c>
      <c r="P56" s="6">
        <f>IF(A56="","",IF(N(M56)=0,"",N(O56)/N(M56)))</f>
        <v/>
      </c>
    </row>
    <row r="57">
      <c r="E57" s="12" t="n"/>
      <c r="F57" s="12" t="n"/>
      <c r="H57" s="13">
        <f>IF(A57="","",SUMIFS(Purchases!$C$2:$C$501,Purchases!$B$2:$B$501,A57))</f>
        <v/>
      </c>
      <c r="I57" s="13">
        <f>IF(A57="","",SUMIFS(Sales!$D$2:$D$501,Sales!$B$2:$B$501,A57))</f>
        <v/>
      </c>
      <c r="J57" s="13">
        <f>IF(A57="","",N(G57)+N(H57)-N(I57))</f>
        <v/>
      </c>
      <c r="K57" s="3">
        <f>IF(A57="","",N(G57)*N(E57))</f>
        <v/>
      </c>
      <c r="L57" s="3">
        <f>IF(A57="","",N(J57)*N(E57))</f>
        <v/>
      </c>
      <c r="M57" s="3">
        <f>IF(A57="","",SUMIFS(Sales!$F$2:$F$501,Sales!$B$2:$B$501,A57))</f>
        <v/>
      </c>
      <c r="N57" s="3">
        <f>IF(A57="","",N(I57)*N(E57))</f>
        <v/>
      </c>
      <c r="O57" s="3">
        <f>IF(A57="","",N(M57)-N(N57))</f>
        <v/>
      </c>
      <c r="P57" s="6">
        <f>IF(A57="","",IF(N(M57)=0,"",N(O57)/N(M57)))</f>
        <v/>
      </c>
    </row>
    <row r="58">
      <c r="E58" s="12" t="n"/>
      <c r="F58" s="12" t="n"/>
      <c r="H58" s="13">
        <f>IF(A58="","",SUMIFS(Purchases!$C$2:$C$501,Purchases!$B$2:$B$501,A58))</f>
        <v/>
      </c>
      <c r="I58" s="13">
        <f>IF(A58="","",SUMIFS(Sales!$D$2:$D$501,Sales!$B$2:$B$501,A58))</f>
        <v/>
      </c>
      <c r="J58" s="13">
        <f>IF(A58="","",N(G58)+N(H58)-N(I58))</f>
        <v/>
      </c>
      <c r="K58" s="3">
        <f>IF(A58="","",N(G58)*N(E58))</f>
        <v/>
      </c>
      <c r="L58" s="3">
        <f>IF(A58="","",N(J58)*N(E58))</f>
        <v/>
      </c>
      <c r="M58" s="3">
        <f>IF(A58="","",SUMIFS(Sales!$F$2:$F$501,Sales!$B$2:$B$501,A58))</f>
        <v/>
      </c>
      <c r="N58" s="3">
        <f>IF(A58="","",N(I58)*N(E58))</f>
        <v/>
      </c>
      <c r="O58" s="3">
        <f>IF(A58="","",N(M58)-N(N58))</f>
        <v/>
      </c>
      <c r="P58" s="6">
        <f>IF(A58="","",IF(N(M58)=0,"",N(O58)/N(M58)))</f>
        <v/>
      </c>
    </row>
    <row r="59">
      <c r="E59" s="12" t="n"/>
      <c r="F59" s="12" t="n"/>
      <c r="H59" s="13">
        <f>IF(A59="","",SUMIFS(Purchases!$C$2:$C$501,Purchases!$B$2:$B$501,A59))</f>
        <v/>
      </c>
      <c r="I59" s="13">
        <f>IF(A59="","",SUMIFS(Sales!$D$2:$D$501,Sales!$B$2:$B$501,A59))</f>
        <v/>
      </c>
      <c r="J59" s="13">
        <f>IF(A59="","",N(G59)+N(H59)-N(I59))</f>
        <v/>
      </c>
      <c r="K59" s="3">
        <f>IF(A59="","",N(G59)*N(E59))</f>
        <v/>
      </c>
      <c r="L59" s="3">
        <f>IF(A59="","",N(J59)*N(E59))</f>
        <v/>
      </c>
      <c r="M59" s="3">
        <f>IF(A59="","",SUMIFS(Sales!$F$2:$F$501,Sales!$B$2:$B$501,A59))</f>
        <v/>
      </c>
      <c r="N59" s="3">
        <f>IF(A59="","",N(I59)*N(E59))</f>
        <v/>
      </c>
      <c r="O59" s="3">
        <f>IF(A59="","",N(M59)-N(N59))</f>
        <v/>
      </c>
      <c r="P59" s="6">
        <f>IF(A59="","",IF(N(M59)=0,"",N(O59)/N(M59)))</f>
        <v/>
      </c>
    </row>
    <row r="60">
      <c r="E60" s="12" t="n"/>
      <c r="F60" s="12" t="n"/>
      <c r="H60" s="13">
        <f>IF(A60="","",SUMIFS(Purchases!$C$2:$C$501,Purchases!$B$2:$B$501,A60))</f>
        <v/>
      </c>
      <c r="I60" s="13">
        <f>IF(A60="","",SUMIFS(Sales!$D$2:$D$501,Sales!$B$2:$B$501,A60))</f>
        <v/>
      </c>
      <c r="J60" s="13">
        <f>IF(A60="","",N(G60)+N(H60)-N(I60))</f>
        <v/>
      </c>
      <c r="K60" s="3">
        <f>IF(A60="","",N(G60)*N(E60))</f>
        <v/>
      </c>
      <c r="L60" s="3">
        <f>IF(A60="","",N(J60)*N(E60))</f>
        <v/>
      </c>
      <c r="M60" s="3">
        <f>IF(A60="","",SUMIFS(Sales!$F$2:$F$501,Sales!$B$2:$B$501,A60))</f>
        <v/>
      </c>
      <c r="N60" s="3">
        <f>IF(A60="","",N(I60)*N(E60))</f>
        <v/>
      </c>
      <c r="O60" s="3">
        <f>IF(A60="","",N(M60)-N(N60))</f>
        <v/>
      </c>
      <c r="P60" s="6">
        <f>IF(A60="","",IF(N(M60)=0,"",N(O60)/N(M60)))</f>
        <v/>
      </c>
    </row>
    <row r="61">
      <c r="E61" s="12" t="n"/>
      <c r="F61" s="12" t="n"/>
      <c r="H61" s="13">
        <f>IF(A61="","",SUMIFS(Purchases!$C$2:$C$501,Purchases!$B$2:$B$501,A61))</f>
        <v/>
      </c>
      <c r="I61" s="13">
        <f>IF(A61="","",SUMIFS(Sales!$D$2:$D$501,Sales!$B$2:$B$501,A61))</f>
        <v/>
      </c>
      <c r="J61" s="13">
        <f>IF(A61="","",N(G61)+N(H61)-N(I61))</f>
        <v/>
      </c>
      <c r="K61" s="3">
        <f>IF(A61="","",N(G61)*N(E61))</f>
        <v/>
      </c>
      <c r="L61" s="3">
        <f>IF(A61="","",N(J61)*N(E61))</f>
        <v/>
      </c>
      <c r="M61" s="3">
        <f>IF(A61="","",SUMIFS(Sales!$F$2:$F$501,Sales!$B$2:$B$501,A61))</f>
        <v/>
      </c>
      <c r="N61" s="3">
        <f>IF(A61="","",N(I61)*N(E61))</f>
        <v/>
      </c>
      <c r="O61" s="3">
        <f>IF(A61="","",N(M61)-N(N61))</f>
        <v/>
      </c>
      <c r="P61" s="6">
        <f>IF(A61="","",IF(N(M61)=0,"",N(O61)/N(M61)))</f>
        <v/>
      </c>
    </row>
    <row r="62">
      <c r="E62" s="12" t="n"/>
      <c r="F62" s="12" t="n"/>
      <c r="H62" s="13">
        <f>IF(A62="","",SUMIFS(Purchases!$C$2:$C$501,Purchases!$B$2:$B$501,A62))</f>
        <v/>
      </c>
      <c r="I62" s="13">
        <f>IF(A62="","",SUMIFS(Sales!$D$2:$D$501,Sales!$B$2:$B$501,A62))</f>
        <v/>
      </c>
      <c r="J62" s="13">
        <f>IF(A62="","",N(G62)+N(H62)-N(I62))</f>
        <v/>
      </c>
      <c r="K62" s="3">
        <f>IF(A62="","",N(G62)*N(E62))</f>
        <v/>
      </c>
      <c r="L62" s="3">
        <f>IF(A62="","",N(J62)*N(E62))</f>
        <v/>
      </c>
      <c r="M62" s="3">
        <f>IF(A62="","",SUMIFS(Sales!$F$2:$F$501,Sales!$B$2:$B$501,A62))</f>
        <v/>
      </c>
      <c r="N62" s="3">
        <f>IF(A62="","",N(I62)*N(E62))</f>
        <v/>
      </c>
      <c r="O62" s="3">
        <f>IF(A62="","",N(M62)-N(N62))</f>
        <v/>
      </c>
      <c r="P62" s="6">
        <f>IF(A62="","",IF(N(M62)=0,"",N(O62)/N(M62)))</f>
        <v/>
      </c>
    </row>
    <row r="63">
      <c r="E63" s="12" t="n"/>
      <c r="F63" s="12" t="n"/>
      <c r="H63" s="13">
        <f>IF(A63="","",SUMIFS(Purchases!$C$2:$C$501,Purchases!$B$2:$B$501,A63))</f>
        <v/>
      </c>
      <c r="I63" s="13">
        <f>IF(A63="","",SUMIFS(Sales!$D$2:$D$501,Sales!$B$2:$B$501,A63))</f>
        <v/>
      </c>
      <c r="J63" s="13">
        <f>IF(A63="","",N(G63)+N(H63)-N(I63))</f>
        <v/>
      </c>
      <c r="K63" s="3">
        <f>IF(A63="","",N(G63)*N(E63))</f>
        <v/>
      </c>
      <c r="L63" s="3">
        <f>IF(A63="","",N(J63)*N(E63))</f>
        <v/>
      </c>
      <c r="M63" s="3">
        <f>IF(A63="","",SUMIFS(Sales!$F$2:$F$501,Sales!$B$2:$B$501,A63))</f>
        <v/>
      </c>
      <c r="N63" s="3">
        <f>IF(A63="","",N(I63)*N(E63))</f>
        <v/>
      </c>
      <c r="O63" s="3">
        <f>IF(A63="","",N(M63)-N(N63))</f>
        <v/>
      </c>
      <c r="P63" s="6">
        <f>IF(A63="","",IF(N(M63)=0,"",N(O63)/N(M63)))</f>
        <v/>
      </c>
    </row>
    <row r="64">
      <c r="E64" s="12" t="n"/>
      <c r="F64" s="12" t="n"/>
      <c r="H64" s="13">
        <f>IF(A64="","",SUMIFS(Purchases!$C$2:$C$501,Purchases!$B$2:$B$501,A64))</f>
        <v/>
      </c>
      <c r="I64" s="13">
        <f>IF(A64="","",SUMIFS(Sales!$D$2:$D$501,Sales!$B$2:$B$501,A64))</f>
        <v/>
      </c>
      <c r="J64" s="13">
        <f>IF(A64="","",N(G64)+N(H64)-N(I64))</f>
        <v/>
      </c>
      <c r="K64" s="3">
        <f>IF(A64="","",N(G64)*N(E64))</f>
        <v/>
      </c>
      <c r="L64" s="3">
        <f>IF(A64="","",N(J64)*N(E64))</f>
        <v/>
      </c>
      <c r="M64" s="3">
        <f>IF(A64="","",SUMIFS(Sales!$F$2:$F$501,Sales!$B$2:$B$501,A64))</f>
        <v/>
      </c>
      <c r="N64" s="3">
        <f>IF(A64="","",N(I64)*N(E64))</f>
        <v/>
      </c>
      <c r="O64" s="3">
        <f>IF(A64="","",N(M64)-N(N64))</f>
        <v/>
      </c>
      <c r="P64" s="6">
        <f>IF(A64="","",IF(N(M64)=0,"",N(O64)/N(M64)))</f>
        <v/>
      </c>
    </row>
    <row r="65">
      <c r="E65" s="12" t="n"/>
      <c r="F65" s="12" t="n"/>
      <c r="H65" s="13">
        <f>IF(A65="","",SUMIFS(Purchases!$C$2:$C$501,Purchases!$B$2:$B$501,A65))</f>
        <v/>
      </c>
      <c r="I65" s="13">
        <f>IF(A65="","",SUMIFS(Sales!$D$2:$D$501,Sales!$B$2:$B$501,A65))</f>
        <v/>
      </c>
      <c r="J65" s="13">
        <f>IF(A65="","",N(G65)+N(H65)-N(I65))</f>
        <v/>
      </c>
      <c r="K65" s="3">
        <f>IF(A65="","",N(G65)*N(E65))</f>
        <v/>
      </c>
      <c r="L65" s="3">
        <f>IF(A65="","",N(J65)*N(E65))</f>
        <v/>
      </c>
      <c r="M65" s="3">
        <f>IF(A65="","",SUMIFS(Sales!$F$2:$F$501,Sales!$B$2:$B$501,A65))</f>
        <v/>
      </c>
      <c r="N65" s="3">
        <f>IF(A65="","",N(I65)*N(E65))</f>
        <v/>
      </c>
      <c r="O65" s="3">
        <f>IF(A65="","",N(M65)-N(N65))</f>
        <v/>
      </c>
      <c r="P65" s="6">
        <f>IF(A65="","",IF(N(M65)=0,"",N(O65)/N(M65)))</f>
        <v/>
      </c>
    </row>
    <row r="66">
      <c r="E66" s="12" t="n"/>
      <c r="F66" s="12" t="n"/>
      <c r="H66" s="13">
        <f>IF(A66="","",SUMIFS(Purchases!$C$2:$C$501,Purchases!$B$2:$B$501,A66))</f>
        <v/>
      </c>
      <c r="I66" s="13">
        <f>IF(A66="","",SUMIFS(Sales!$D$2:$D$501,Sales!$B$2:$B$501,A66))</f>
        <v/>
      </c>
      <c r="J66" s="13">
        <f>IF(A66="","",N(G66)+N(H66)-N(I66))</f>
        <v/>
      </c>
      <c r="K66" s="3">
        <f>IF(A66="","",N(G66)*N(E66))</f>
        <v/>
      </c>
      <c r="L66" s="3">
        <f>IF(A66="","",N(J66)*N(E66))</f>
        <v/>
      </c>
      <c r="M66" s="3">
        <f>IF(A66="","",SUMIFS(Sales!$F$2:$F$501,Sales!$B$2:$B$501,A66))</f>
        <v/>
      </c>
      <c r="N66" s="3">
        <f>IF(A66="","",N(I66)*N(E66))</f>
        <v/>
      </c>
      <c r="O66" s="3">
        <f>IF(A66="","",N(M66)-N(N66))</f>
        <v/>
      </c>
      <c r="P66" s="6">
        <f>IF(A66="","",IF(N(M66)=0,"",N(O66)/N(M66)))</f>
        <v/>
      </c>
    </row>
    <row r="67">
      <c r="E67" s="12" t="n"/>
      <c r="F67" s="12" t="n"/>
      <c r="H67" s="13">
        <f>IF(A67="","",SUMIFS(Purchases!$C$2:$C$501,Purchases!$B$2:$B$501,A67))</f>
        <v/>
      </c>
      <c r="I67" s="13">
        <f>IF(A67="","",SUMIFS(Sales!$D$2:$D$501,Sales!$B$2:$B$501,A67))</f>
        <v/>
      </c>
      <c r="J67" s="13">
        <f>IF(A67="","",N(G67)+N(H67)-N(I67))</f>
        <v/>
      </c>
      <c r="K67" s="3">
        <f>IF(A67="","",N(G67)*N(E67))</f>
        <v/>
      </c>
      <c r="L67" s="3">
        <f>IF(A67="","",N(J67)*N(E67))</f>
        <v/>
      </c>
      <c r="M67" s="3">
        <f>IF(A67="","",SUMIFS(Sales!$F$2:$F$501,Sales!$B$2:$B$501,A67))</f>
        <v/>
      </c>
      <c r="N67" s="3">
        <f>IF(A67="","",N(I67)*N(E67))</f>
        <v/>
      </c>
      <c r="O67" s="3">
        <f>IF(A67="","",N(M67)-N(N67))</f>
        <v/>
      </c>
      <c r="P67" s="6">
        <f>IF(A67="","",IF(N(M67)=0,"",N(O67)/N(M67)))</f>
        <v/>
      </c>
    </row>
    <row r="68">
      <c r="E68" s="12" t="n"/>
      <c r="F68" s="12" t="n"/>
      <c r="H68" s="13">
        <f>IF(A68="","",SUMIFS(Purchases!$C$2:$C$501,Purchases!$B$2:$B$501,A68))</f>
        <v/>
      </c>
      <c r="I68" s="13">
        <f>IF(A68="","",SUMIFS(Sales!$D$2:$D$501,Sales!$B$2:$B$501,A68))</f>
        <v/>
      </c>
      <c r="J68" s="13">
        <f>IF(A68="","",N(G68)+N(H68)-N(I68))</f>
        <v/>
      </c>
      <c r="K68" s="3">
        <f>IF(A68="","",N(G68)*N(E68))</f>
        <v/>
      </c>
      <c r="L68" s="3">
        <f>IF(A68="","",N(J68)*N(E68))</f>
        <v/>
      </c>
      <c r="M68" s="3">
        <f>IF(A68="","",SUMIFS(Sales!$F$2:$F$501,Sales!$B$2:$B$501,A68))</f>
        <v/>
      </c>
      <c r="N68" s="3">
        <f>IF(A68="","",N(I68)*N(E68))</f>
        <v/>
      </c>
      <c r="O68" s="3">
        <f>IF(A68="","",N(M68)-N(N68))</f>
        <v/>
      </c>
      <c r="P68" s="6">
        <f>IF(A68="","",IF(N(M68)=0,"",N(O68)/N(M68)))</f>
        <v/>
      </c>
    </row>
    <row r="69">
      <c r="E69" s="12" t="n"/>
      <c r="F69" s="12" t="n"/>
      <c r="H69" s="13">
        <f>IF(A69="","",SUMIFS(Purchases!$C$2:$C$501,Purchases!$B$2:$B$501,A69))</f>
        <v/>
      </c>
      <c r="I69" s="13">
        <f>IF(A69="","",SUMIFS(Sales!$D$2:$D$501,Sales!$B$2:$B$501,A69))</f>
        <v/>
      </c>
      <c r="J69" s="13">
        <f>IF(A69="","",N(G69)+N(H69)-N(I69))</f>
        <v/>
      </c>
      <c r="K69" s="3">
        <f>IF(A69="","",N(G69)*N(E69))</f>
        <v/>
      </c>
      <c r="L69" s="3">
        <f>IF(A69="","",N(J69)*N(E69))</f>
        <v/>
      </c>
      <c r="M69" s="3">
        <f>IF(A69="","",SUMIFS(Sales!$F$2:$F$501,Sales!$B$2:$B$501,A69))</f>
        <v/>
      </c>
      <c r="N69" s="3">
        <f>IF(A69="","",N(I69)*N(E69))</f>
        <v/>
      </c>
      <c r="O69" s="3">
        <f>IF(A69="","",N(M69)-N(N69))</f>
        <v/>
      </c>
      <c r="P69" s="6">
        <f>IF(A69="","",IF(N(M69)=0,"",N(O69)/N(M69)))</f>
        <v/>
      </c>
    </row>
    <row r="70">
      <c r="E70" s="12" t="n"/>
      <c r="F70" s="12" t="n"/>
      <c r="H70" s="13">
        <f>IF(A70="","",SUMIFS(Purchases!$C$2:$C$501,Purchases!$B$2:$B$501,A70))</f>
        <v/>
      </c>
      <c r="I70" s="13">
        <f>IF(A70="","",SUMIFS(Sales!$D$2:$D$501,Sales!$B$2:$B$501,A70))</f>
        <v/>
      </c>
      <c r="J70" s="13">
        <f>IF(A70="","",N(G70)+N(H70)-N(I70))</f>
        <v/>
      </c>
      <c r="K70" s="3">
        <f>IF(A70="","",N(G70)*N(E70))</f>
        <v/>
      </c>
      <c r="L70" s="3">
        <f>IF(A70="","",N(J70)*N(E70))</f>
        <v/>
      </c>
      <c r="M70" s="3">
        <f>IF(A70="","",SUMIFS(Sales!$F$2:$F$501,Sales!$B$2:$B$501,A70))</f>
        <v/>
      </c>
      <c r="N70" s="3">
        <f>IF(A70="","",N(I70)*N(E70))</f>
        <v/>
      </c>
      <c r="O70" s="3">
        <f>IF(A70="","",N(M70)-N(N70))</f>
        <v/>
      </c>
      <c r="P70" s="6">
        <f>IF(A70="","",IF(N(M70)=0,"",N(O70)/N(M70)))</f>
        <v/>
      </c>
    </row>
    <row r="71">
      <c r="E71" s="12" t="n"/>
      <c r="F71" s="12" t="n"/>
      <c r="H71" s="13">
        <f>IF(A71="","",SUMIFS(Purchases!$C$2:$C$501,Purchases!$B$2:$B$501,A71))</f>
        <v/>
      </c>
      <c r="I71" s="13">
        <f>IF(A71="","",SUMIFS(Sales!$D$2:$D$501,Sales!$B$2:$B$501,A71))</f>
        <v/>
      </c>
      <c r="J71" s="13">
        <f>IF(A71="","",N(G71)+N(H71)-N(I71))</f>
        <v/>
      </c>
      <c r="K71" s="3">
        <f>IF(A71="","",N(G71)*N(E71))</f>
        <v/>
      </c>
      <c r="L71" s="3">
        <f>IF(A71="","",N(J71)*N(E71))</f>
        <v/>
      </c>
      <c r="M71" s="3">
        <f>IF(A71="","",SUMIFS(Sales!$F$2:$F$501,Sales!$B$2:$B$501,A71))</f>
        <v/>
      </c>
      <c r="N71" s="3">
        <f>IF(A71="","",N(I71)*N(E71))</f>
        <v/>
      </c>
      <c r="O71" s="3">
        <f>IF(A71="","",N(M71)-N(N71))</f>
        <v/>
      </c>
      <c r="P71" s="6">
        <f>IF(A71="","",IF(N(M71)=0,"",N(O71)/N(M71)))</f>
        <v/>
      </c>
    </row>
    <row r="72">
      <c r="E72" s="12" t="n"/>
      <c r="F72" s="12" t="n"/>
      <c r="H72" s="13">
        <f>IF(A72="","",SUMIFS(Purchases!$C$2:$C$501,Purchases!$B$2:$B$501,A72))</f>
        <v/>
      </c>
      <c r="I72" s="13">
        <f>IF(A72="","",SUMIFS(Sales!$D$2:$D$501,Sales!$B$2:$B$501,A72))</f>
        <v/>
      </c>
      <c r="J72" s="13">
        <f>IF(A72="","",N(G72)+N(H72)-N(I72))</f>
        <v/>
      </c>
      <c r="K72" s="3">
        <f>IF(A72="","",N(G72)*N(E72))</f>
        <v/>
      </c>
      <c r="L72" s="3">
        <f>IF(A72="","",N(J72)*N(E72))</f>
        <v/>
      </c>
      <c r="M72" s="3">
        <f>IF(A72="","",SUMIFS(Sales!$F$2:$F$501,Sales!$B$2:$B$501,A72))</f>
        <v/>
      </c>
      <c r="N72" s="3">
        <f>IF(A72="","",N(I72)*N(E72))</f>
        <v/>
      </c>
      <c r="O72" s="3">
        <f>IF(A72="","",N(M72)-N(N72))</f>
        <v/>
      </c>
      <c r="P72" s="6">
        <f>IF(A72="","",IF(N(M72)=0,"",N(O72)/N(M72)))</f>
        <v/>
      </c>
    </row>
    <row r="73">
      <c r="E73" s="12" t="n"/>
      <c r="F73" s="12" t="n"/>
      <c r="H73" s="13">
        <f>IF(A73="","",SUMIFS(Purchases!$C$2:$C$501,Purchases!$B$2:$B$501,A73))</f>
        <v/>
      </c>
      <c r="I73" s="13">
        <f>IF(A73="","",SUMIFS(Sales!$D$2:$D$501,Sales!$B$2:$B$501,A73))</f>
        <v/>
      </c>
      <c r="J73" s="13">
        <f>IF(A73="","",N(G73)+N(H73)-N(I73))</f>
        <v/>
      </c>
      <c r="K73" s="3">
        <f>IF(A73="","",N(G73)*N(E73))</f>
        <v/>
      </c>
      <c r="L73" s="3">
        <f>IF(A73="","",N(J73)*N(E73))</f>
        <v/>
      </c>
      <c r="M73" s="3">
        <f>IF(A73="","",SUMIFS(Sales!$F$2:$F$501,Sales!$B$2:$B$501,A73))</f>
        <v/>
      </c>
      <c r="N73" s="3">
        <f>IF(A73="","",N(I73)*N(E73))</f>
        <v/>
      </c>
      <c r="O73" s="3">
        <f>IF(A73="","",N(M73)-N(N73))</f>
        <v/>
      </c>
      <c r="P73" s="6">
        <f>IF(A73="","",IF(N(M73)=0,"",N(O73)/N(M73)))</f>
        <v/>
      </c>
    </row>
    <row r="74">
      <c r="E74" s="12" t="n"/>
      <c r="F74" s="12" t="n"/>
      <c r="H74" s="13">
        <f>IF(A74="","",SUMIFS(Purchases!$C$2:$C$501,Purchases!$B$2:$B$501,A74))</f>
        <v/>
      </c>
      <c r="I74" s="13">
        <f>IF(A74="","",SUMIFS(Sales!$D$2:$D$501,Sales!$B$2:$B$501,A74))</f>
        <v/>
      </c>
      <c r="J74" s="13">
        <f>IF(A74="","",N(G74)+N(H74)-N(I74))</f>
        <v/>
      </c>
      <c r="K74" s="3">
        <f>IF(A74="","",N(G74)*N(E74))</f>
        <v/>
      </c>
      <c r="L74" s="3">
        <f>IF(A74="","",N(J74)*N(E74))</f>
        <v/>
      </c>
      <c r="M74" s="3">
        <f>IF(A74="","",SUMIFS(Sales!$F$2:$F$501,Sales!$B$2:$B$501,A74))</f>
        <v/>
      </c>
      <c r="N74" s="3">
        <f>IF(A74="","",N(I74)*N(E74))</f>
        <v/>
      </c>
      <c r="O74" s="3">
        <f>IF(A74="","",N(M74)-N(N74))</f>
        <v/>
      </c>
      <c r="P74" s="6">
        <f>IF(A74="","",IF(N(M74)=0,"",N(O74)/N(M74)))</f>
        <v/>
      </c>
    </row>
    <row r="75">
      <c r="E75" s="12" t="n"/>
      <c r="F75" s="12" t="n"/>
      <c r="H75" s="13">
        <f>IF(A75="","",SUMIFS(Purchases!$C$2:$C$501,Purchases!$B$2:$B$501,A75))</f>
        <v/>
      </c>
      <c r="I75" s="13">
        <f>IF(A75="","",SUMIFS(Sales!$D$2:$D$501,Sales!$B$2:$B$501,A75))</f>
        <v/>
      </c>
      <c r="J75" s="13">
        <f>IF(A75="","",N(G75)+N(H75)-N(I75))</f>
        <v/>
      </c>
      <c r="K75" s="3">
        <f>IF(A75="","",N(G75)*N(E75))</f>
        <v/>
      </c>
      <c r="L75" s="3">
        <f>IF(A75="","",N(J75)*N(E75))</f>
        <v/>
      </c>
      <c r="M75" s="3">
        <f>IF(A75="","",SUMIFS(Sales!$F$2:$F$501,Sales!$B$2:$B$501,A75))</f>
        <v/>
      </c>
      <c r="N75" s="3">
        <f>IF(A75="","",N(I75)*N(E75))</f>
        <v/>
      </c>
      <c r="O75" s="3">
        <f>IF(A75="","",N(M75)-N(N75))</f>
        <v/>
      </c>
      <c r="P75" s="6">
        <f>IF(A75="","",IF(N(M75)=0,"",N(O75)/N(M75)))</f>
        <v/>
      </c>
    </row>
    <row r="76">
      <c r="E76" s="12" t="n"/>
      <c r="F76" s="12" t="n"/>
      <c r="H76" s="13">
        <f>IF(A76="","",SUMIFS(Purchases!$C$2:$C$501,Purchases!$B$2:$B$501,A76))</f>
        <v/>
      </c>
      <c r="I76" s="13">
        <f>IF(A76="","",SUMIFS(Sales!$D$2:$D$501,Sales!$B$2:$B$501,A76))</f>
        <v/>
      </c>
      <c r="J76" s="13">
        <f>IF(A76="","",N(G76)+N(H76)-N(I76))</f>
        <v/>
      </c>
      <c r="K76" s="3">
        <f>IF(A76="","",N(G76)*N(E76))</f>
        <v/>
      </c>
      <c r="L76" s="3">
        <f>IF(A76="","",N(J76)*N(E76))</f>
        <v/>
      </c>
      <c r="M76" s="3">
        <f>IF(A76="","",SUMIFS(Sales!$F$2:$F$501,Sales!$B$2:$B$501,A76))</f>
        <v/>
      </c>
      <c r="N76" s="3">
        <f>IF(A76="","",N(I76)*N(E76))</f>
        <v/>
      </c>
      <c r="O76" s="3">
        <f>IF(A76="","",N(M76)-N(N76))</f>
        <v/>
      </c>
      <c r="P76" s="6">
        <f>IF(A76="","",IF(N(M76)=0,"",N(O76)/N(M76)))</f>
        <v/>
      </c>
    </row>
    <row r="77">
      <c r="E77" s="12" t="n"/>
      <c r="F77" s="12" t="n"/>
      <c r="H77" s="13">
        <f>IF(A77="","",SUMIFS(Purchases!$C$2:$C$501,Purchases!$B$2:$B$501,A77))</f>
        <v/>
      </c>
      <c r="I77" s="13">
        <f>IF(A77="","",SUMIFS(Sales!$D$2:$D$501,Sales!$B$2:$B$501,A77))</f>
        <v/>
      </c>
      <c r="J77" s="13">
        <f>IF(A77="","",N(G77)+N(H77)-N(I77))</f>
        <v/>
      </c>
      <c r="K77" s="3">
        <f>IF(A77="","",N(G77)*N(E77))</f>
        <v/>
      </c>
      <c r="L77" s="3">
        <f>IF(A77="","",N(J77)*N(E77))</f>
        <v/>
      </c>
      <c r="M77" s="3">
        <f>IF(A77="","",SUMIFS(Sales!$F$2:$F$501,Sales!$B$2:$B$501,A77))</f>
        <v/>
      </c>
      <c r="N77" s="3">
        <f>IF(A77="","",N(I77)*N(E77))</f>
        <v/>
      </c>
      <c r="O77" s="3">
        <f>IF(A77="","",N(M77)-N(N77))</f>
        <v/>
      </c>
      <c r="P77" s="6">
        <f>IF(A77="","",IF(N(M77)=0,"",N(O77)/N(M77)))</f>
        <v/>
      </c>
    </row>
    <row r="78">
      <c r="E78" s="12" t="n"/>
      <c r="F78" s="12" t="n"/>
      <c r="H78" s="13">
        <f>IF(A78="","",SUMIFS(Purchases!$C$2:$C$501,Purchases!$B$2:$B$501,A78))</f>
        <v/>
      </c>
      <c r="I78" s="13">
        <f>IF(A78="","",SUMIFS(Sales!$D$2:$D$501,Sales!$B$2:$B$501,A78))</f>
        <v/>
      </c>
      <c r="J78" s="13">
        <f>IF(A78="","",N(G78)+N(H78)-N(I78))</f>
        <v/>
      </c>
      <c r="K78" s="3">
        <f>IF(A78="","",N(G78)*N(E78))</f>
        <v/>
      </c>
      <c r="L78" s="3">
        <f>IF(A78="","",N(J78)*N(E78))</f>
        <v/>
      </c>
      <c r="M78" s="3">
        <f>IF(A78="","",SUMIFS(Sales!$F$2:$F$501,Sales!$B$2:$B$501,A78))</f>
        <v/>
      </c>
      <c r="N78" s="3">
        <f>IF(A78="","",N(I78)*N(E78))</f>
        <v/>
      </c>
      <c r="O78" s="3">
        <f>IF(A78="","",N(M78)-N(N78))</f>
        <v/>
      </c>
      <c r="P78" s="6">
        <f>IF(A78="","",IF(N(M78)=0,"",N(O78)/N(M78)))</f>
        <v/>
      </c>
    </row>
    <row r="79">
      <c r="E79" s="12" t="n"/>
      <c r="F79" s="12" t="n"/>
      <c r="H79" s="13">
        <f>IF(A79="","",SUMIFS(Purchases!$C$2:$C$501,Purchases!$B$2:$B$501,A79))</f>
        <v/>
      </c>
      <c r="I79" s="13">
        <f>IF(A79="","",SUMIFS(Sales!$D$2:$D$501,Sales!$B$2:$B$501,A79))</f>
        <v/>
      </c>
      <c r="J79" s="13">
        <f>IF(A79="","",N(G79)+N(H79)-N(I79))</f>
        <v/>
      </c>
      <c r="K79" s="3">
        <f>IF(A79="","",N(G79)*N(E79))</f>
        <v/>
      </c>
      <c r="L79" s="3">
        <f>IF(A79="","",N(J79)*N(E79))</f>
        <v/>
      </c>
      <c r="M79" s="3">
        <f>IF(A79="","",SUMIFS(Sales!$F$2:$F$501,Sales!$B$2:$B$501,A79))</f>
        <v/>
      </c>
      <c r="N79" s="3">
        <f>IF(A79="","",N(I79)*N(E79))</f>
        <v/>
      </c>
      <c r="O79" s="3">
        <f>IF(A79="","",N(M79)-N(N79))</f>
        <v/>
      </c>
      <c r="P79" s="6">
        <f>IF(A79="","",IF(N(M79)=0,"",N(O79)/N(M79)))</f>
        <v/>
      </c>
    </row>
    <row r="80">
      <c r="E80" s="12" t="n"/>
      <c r="F80" s="12" t="n"/>
      <c r="H80" s="13">
        <f>IF(A80="","",SUMIFS(Purchases!$C$2:$C$501,Purchases!$B$2:$B$501,A80))</f>
        <v/>
      </c>
      <c r="I80" s="13">
        <f>IF(A80="","",SUMIFS(Sales!$D$2:$D$501,Sales!$B$2:$B$501,A80))</f>
        <v/>
      </c>
      <c r="J80" s="13">
        <f>IF(A80="","",N(G80)+N(H80)-N(I80))</f>
        <v/>
      </c>
      <c r="K80" s="3">
        <f>IF(A80="","",N(G80)*N(E80))</f>
        <v/>
      </c>
      <c r="L80" s="3">
        <f>IF(A80="","",N(J80)*N(E80))</f>
        <v/>
      </c>
      <c r="M80" s="3">
        <f>IF(A80="","",SUMIFS(Sales!$F$2:$F$501,Sales!$B$2:$B$501,A80))</f>
        <v/>
      </c>
      <c r="N80" s="3">
        <f>IF(A80="","",N(I80)*N(E80))</f>
        <v/>
      </c>
      <c r="O80" s="3">
        <f>IF(A80="","",N(M80)-N(N80))</f>
        <v/>
      </c>
      <c r="P80" s="6">
        <f>IF(A80="","",IF(N(M80)=0,"",N(O80)/N(M80)))</f>
        <v/>
      </c>
    </row>
    <row r="81">
      <c r="E81" s="12" t="n"/>
      <c r="F81" s="12" t="n"/>
      <c r="H81" s="13">
        <f>IF(A81="","",SUMIFS(Purchases!$C$2:$C$501,Purchases!$B$2:$B$501,A81))</f>
        <v/>
      </c>
      <c r="I81" s="13">
        <f>IF(A81="","",SUMIFS(Sales!$D$2:$D$501,Sales!$B$2:$B$501,A81))</f>
        <v/>
      </c>
      <c r="J81" s="13">
        <f>IF(A81="","",N(G81)+N(H81)-N(I81))</f>
        <v/>
      </c>
      <c r="K81" s="3">
        <f>IF(A81="","",N(G81)*N(E81))</f>
        <v/>
      </c>
      <c r="L81" s="3">
        <f>IF(A81="","",N(J81)*N(E81))</f>
        <v/>
      </c>
      <c r="M81" s="3">
        <f>IF(A81="","",SUMIFS(Sales!$F$2:$F$501,Sales!$B$2:$B$501,A81))</f>
        <v/>
      </c>
      <c r="N81" s="3">
        <f>IF(A81="","",N(I81)*N(E81))</f>
        <v/>
      </c>
      <c r="O81" s="3">
        <f>IF(A81="","",N(M81)-N(N81))</f>
        <v/>
      </c>
      <c r="P81" s="6">
        <f>IF(A81="","",IF(N(M81)=0,"",N(O81)/N(M81)))</f>
        <v/>
      </c>
    </row>
    <row r="82">
      <c r="E82" s="12" t="n"/>
      <c r="F82" s="12" t="n"/>
      <c r="H82" s="13">
        <f>IF(A82="","",SUMIFS(Purchases!$C$2:$C$501,Purchases!$B$2:$B$501,A82))</f>
        <v/>
      </c>
      <c r="I82" s="13">
        <f>IF(A82="","",SUMIFS(Sales!$D$2:$D$501,Sales!$B$2:$B$501,A82))</f>
        <v/>
      </c>
      <c r="J82" s="13">
        <f>IF(A82="","",N(G82)+N(H82)-N(I82))</f>
        <v/>
      </c>
      <c r="K82" s="3">
        <f>IF(A82="","",N(G82)*N(E82))</f>
        <v/>
      </c>
      <c r="L82" s="3">
        <f>IF(A82="","",N(J82)*N(E82))</f>
        <v/>
      </c>
      <c r="M82" s="3">
        <f>IF(A82="","",SUMIFS(Sales!$F$2:$F$501,Sales!$B$2:$B$501,A82))</f>
        <v/>
      </c>
      <c r="N82" s="3">
        <f>IF(A82="","",N(I82)*N(E82))</f>
        <v/>
      </c>
      <c r="O82" s="3">
        <f>IF(A82="","",N(M82)-N(N82))</f>
        <v/>
      </c>
      <c r="P82" s="6">
        <f>IF(A82="","",IF(N(M82)=0,"",N(O82)/N(M82)))</f>
        <v/>
      </c>
    </row>
    <row r="83">
      <c r="E83" s="12" t="n"/>
      <c r="F83" s="12" t="n"/>
      <c r="H83" s="13">
        <f>IF(A83="","",SUMIFS(Purchases!$C$2:$C$501,Purchases!$B$2:$B$501,A83))</f>
        <v/>
      </c>
      <c r="I83" s="13">
        <f>IF(A83="","",SUMIFS(Sales!$D$2:$D$501,Sales!$B$2:$B$501,A83))</f>
        <v/>
      </c>
      <c r="J83" s="13">
        <f>IF(A83="","",N(G83)+N(H83)-N(I83))</f>
        <v/>
      </c>
      <c r="K83" s="3">
        <f>IF(A83="","",N(G83)*N(E83))</f>
        <v/>
      </c>
      <c r="L83" s="3">
        <f>IF(A83="","",N(J83)*N(E83))</f>
        <v/>
      </c>
      <c r="M83" s="3">
        <f>IF(A83="","",SUMIFS(Sales!$F$2:$F$501,Sales!$B$2:$B$501,A83))</f>
        <v/>
      </c>
      <c r="N83" s="3">
        <f>IF(A83="","",N(I83)*N(E83))</f>
        <v/>
      </c>
      <c r="O83" s="3">
        <f>IF(A83="","",N(M83)-N(N83))</f>
        <v/>
      </c>
      <c r="P83" s="6">
        <f>IF(A83="","",IF(N(M83)=0,"",N(O83)/N(M83)))</f>
        <v/>
      </c>
    </row>
    <row r="84">
      <c r="E84" s="12" t="n"/>
      <c r="F84" s="12" t="n"/>
      <c r="H84" s="13">
        <f>IF(A84="","",SUMIFS(Purchases!$C$2:$C$501,Purchases!$B$2:$B$501,A84))</f>
        <v/>
      </c>
      <c r="I84" s="13">
        <f>IF(A84="","",SUMIFS(Sales!$D$2:$D$501,Sales!$B$2:$B$501,A84))</f>
        <v/>
      </c>
      <c r="J84" s="13">
        <f>IF(A84="","",N(G84)+N(H84)-N(I84))</f>
        <v/>
      </c>
      <c r="K84" s="3">
        <f>IF(A84="","",N(G84)*N(E84))</f>
        <v/>
      </c>
      <c r="L84" s="3">
        <f>IF(A84="","",N(J84)*N(E84))</f>
        <v/>
      </c>
      <c r="M84" s="3">
        <f>IF(A84="","",SUMIFS(Sales!$F$2:$F$501,Sales!$B$2:$B$501,A84))</f>
        <v/>
      </c>
      <c r="N84" s="3">
        <f>IF(A84="","",N(I84)*N(E84))</f>
        <v/>
      </c>
      <c r="O84" s="3">
        <f>IF(A84="","",N(M84)-N(N84))</f>
        <v/>
      </c>
      <c r="P84" s="6">
        <f>IF(A84="","",IF(N(M84)=0,"",N(O84)/N(M84)))</f>
        <v/>
      </c>
    </row>
    <row r="85">
      <c r="E85" s="12" t="n"/>
      <c r="F85" s="12" t="n"/>
      <c r="H85" s="13">
        <f>IF(A85="","",SUMIFS(Purchases!$C$2:$C$501,Purchases!$B$2:$B$501,A85))</f>
        <v/>
      </c>
      <c r="I85" s="13">
        <f>IF(A85="","",SUMIFS(Sales!$D$2:$D$501,Sales!$B$2:$B$501,A85))</f>
        <v/>
      </c>
      <c r="J85" s="13">
        <f>IF(A85="","",N(G85)+N(H85)-N(I85))</f>
        <v/>
      </c>
      <c r="K85" s="3">
        <f>IF(A85="","",N(G85)*N(E85))</f>
        <v/>
      </c>
      <c r="L85" s="3">
        <f>IF(A85="","",N(J85)*N(E85))</f>
        <v/>
      </c>
      <c r="M85" s="3">
        <f>IF(A85="","",SUMIFS(Sales!$F$2:$F$501,Sales!$B$2:$B$501,A85))</f>
        <v/>
      </c>
      <c r="N85" s="3">
        <f>IF(A85="","",N(I85)*N(E85))</f>
        <v/>
      </c>
      <c r="O85" s="3">
        <f>IF(A85="","",N(M85)-N(N85))</f>
        <v/>
      </c>
      <c r="P85" s="6">
        <f>IF(A85="","",IF(N(M85)=0,"",N(O85)/N(M85)))</f>
        <v/>
      </c>
    </row>
    <row r="86">
      <c r="E86" s="12" t="n"/>
      <c r="F86" s="12" t="n"/>
      <c r="H86" s="13">
        <f>IF(A86="","",SUMIFS(Purchases!$C$2:$C$501,Purchases!$B$2:$B$501,A86))</f>
        <v/>
      </c>
      <c r="I86" s="13">
        <f>IF(A86="","",SUMIFS(Sales!$D$2:$D$501,Sales!$B$2:$B$501,A86))</f>
        <v/>
      </c>
      <c r="J86" s="13">
        <f>IF(A86="","",N(G86)+N(H86)-N(I86))</f>
        <v/>
      </c>
      <c r="K86" s="3">
        <f>IF(A86="","",N(G86)*N(E86))</f>
        <v/>
      </c>
      <c r="L86" s="3">
        <f>IF(A86="","",N(J86)*N(E86))</f>
        <v/>
      </c>
      <c r="M86" s="3">
        <f>IF(A86="","",SUMIFS(Sales!$F$2:$F$501,Sales!$B$2:$B$501,A86))</f>
        <v/>
      </c>
      <c r="N86" s="3">
        <f>IF(A86="","",N(I86)*N(E86))</f>
        <v/>
      </c>
      <c r="O86" s="3">
        <f>IF(A86="","",N(M86)-N(N86))</f>
        <v/>
      </c>
      <c r="P86" s="6">
        <f>IF(A86="","",IF(N(M86)=0,"",N(O86)/N(M86)))</f>
        <v/>
      </c>
    </row>
    <row r="87">
      <c r="E87" s="12" t="n"/>
      <c r="F87" s="12" t="n"/>
      <c r="H87" s="13">
        <f>IF(A87="","",SUMIFS(Purchases!$C$2:$C$501,Purchases!$B$2:$B$501,A87))</f>
        <v/>
      </c>
      <c r="I87" s="13">
        <f>IF(A87="","",SUMIFS(Sales!$D$2:$D$501,Sales!$B$2:$B$501,A87))</f>
        <v/>
      </c>
      <c r="J87" s="13">
        <f>IF(A87="","",N(G87)+N(H87)-N(I87))</f>
        <v/>
      </c>
      <c r="K87" s="3">
        <f>IF(A87="","",N(G87)*N(E87))</f>
        <v/>
      </c>
      <c r="L87" s="3">
        <f>IF(A87="","",N(J87)*N(E87))</f>
        <v/>
      </c>
      <c r="M87" s="3">
        <f>IF(A87="","",SUMIFS(Sales!$F$2:$F$501,Sales!$B$2:$B$501,A87))</f>
        <v/>
      </c>
      <c r="N87" s="3">
        <f>IF(A87="","",N(I87)*N(E87))</f>
        <v/>
      </c>
      <c r="O87" s="3">
        <f>IF(A87="","",N(M87)-N(N87))</f>
        <v/>
      </c>
      <c r="P87" s="6">
        <f>IF(A87="","",IF(N(M87)=0,"",N(O87)/N(M87)))</f>
        <v/>
      </c>
    </row>
    <row r="88">
      <c r="E88" s="12" t="n"/>
      <c r="F88" s="12" t="n"/>
      <c r="H88" s="13">
        <f>IF(A88="","",SUMIFS(Purchases!$C$2:$C$501,Purchases!$B$2:$B$501,A88))</f>
        <v/>
      </c>
      <c r="I88" s="13">
        <f>IF(A88="","",SUMIFS(Sales!$D$2:$D$501,Sales!$B$2:$B$501,A88))</f>
        <v/>
      </c>
      <c r="J88" s="13">
        <f>IF(A88="","",N(G88)+N(H88)-N(I88))</f>
        <v/>
      </c>
      <c r="K88" s="3">
        <f>IF(A88="","",N(G88)*N(E88))</f>
        <v/>
      </c>
      <c r="L88" s="3">
        <f>IF(A88="","",N(J88)*N(E88))</f>
        <v/>
      </c>
      <c r="M88" s="3">
        <f>IF(A88="","",SUMIFS(Sales!$F$2:$F$501,Sales!$B$2:$B$501,A88))</f>
        <v/>
      </c>
      <c r="N88" s="3">
        <f>IF(A88="","",N(I88)*N(E88))</f>
        <v/>
      </c>
      <c r="O88" s="3">
        <f>IF(A88="","",N(M88)-N(N88))</f>
        <v/>
      </c>
      <c r="P88" s="6">
        <f>IF(A88="","",IF(N(M88)=0,"",N(O88)/N(M88)))</f>
        <v/>
      </c>
    </row>
    <row r="89">
      <c r="E89" s="12" t="n"/>
      <c r="F89" s="12" t="n"/>
      <c r="H89" s="13">
        <f>IF(A89="","",SUMIFS(Purchases!$C$2:$C$501,Purchases!$B$2:$B$501,A89))</f>
        <v/>
      </c>
      <c r="I89" s="13">
        <f>IF(A89="","",SUMIFS(Sales!$D$2:$D$501,Sales!$B$2:$B$501,A89))</f>
        <v/>
      </c>
      <c r="J89" s="13">
        <f>IF(A89="","",N(G89)+N(H89)-N(I89))</f>
        <v/>
      </c>
      <c r="K89" s="3">
        <f>IF(A89="","",N(G89)*N(E89))</f>
        <v/>
      </c>
      <c r="L89" s="3">
        <f>IF(A89="","",N(J89)*N(E89))</f>
        <v/>
      </c>
      <c r="M89" s="3">
        <f>IF(A89="","",SUMIFS(Sales!$F$2:$F$501,Sales!$B$2:$B$501,A89))</f>
        <v/>
      </c>
      <c r="N89" s="3">
        <f>IF(A89="","",N(I89)*N(E89))</f>
        <v/>
      </c>
      <c r="O89" s="3">
        <f>IF(A89="","",N(M89)-N(N89))</f>
        <v/>
      </c>
      <c r="P89" s="6">
        <f>IF(A89="","",IF(N(M89)=0,"",N(O89)/N(M89)))</f>
        <v/>
      </c>
    </row>
    <row r="90">
      <c r="E90" s="12" t="n"/>
      <c r="F90" s="12" t="n"/>
      <c r="H90" s="13">
        <f>IF(A90="","",SUMIFS(Purchases!$C$2:$C$501,Purchases!$B$2:$B$501,A90))</f>
        <v/>
      </c>
      <c r="I90" s="13">
        <f>IF(A90="","",SUMIFS(Sales!$D$2:$D$501,Sales!$B$2:$B$501,A90))</f>
        <v/>
      </c>
      <c r="J90" s="13">
        <f>IF(A90="","",N(G90)+N(H90)-N(I90))</f>
        <v/>
      </c>
      <c r="K90" s="3">
        <f>IF(A90="","",N(G90)*N(E90))</f>
        <v/>
      </c>
      <c r="L90" s="3">
        <f>IF(A90="","",N(J90)*N(E90))</f>
        <v/>
      </c>
      <c r="M90" s="3">
        <f>IF(A90="","",SUMIFS(Sales!$F$2:$F$501,Sales!$B$2:$B$501,A90))</f>
        <v/>
      </c>
      <c r="N90" s="3">
        <f>IF(A90="","",N(I90)*N(E90))</f>
        <v/>
      </c>
      <c r="O90" s="3">
        <f>IF(A90="","",N(M90)-N(N90))</f>
        <v/>
      </c>
      <c r="P90" s="6">
        <f>IF(A90="","",IF(N(M90)=0,"",N(O90)/N(M90)))</f>
        <v/>
      </c>
    </row>
    <row r="91">
      <c r="E91" s="12" t="n"/>
      <c r="F91" s="12" t="n"/>
      <c r="H91" s="13">
        <f>IF(A91="","",SUMIFS(Purchases!$C$2:$C$501,Purchases!$B$2:$B$501,A91))</f>
        <v/>
      </c>
      <c r="I91" s="13">
        <f>IF(A91="","",SUMIFS(Sales!$D$2:$D$501,Sales!$B$2:$B$501,A91))</f>
        <v/>
      </c>
      <c r="J91" s="13">
        <f>IF(A91="","",N(G91)+N(H91)-N(I91))</f>
        <v/>
      </c>
      <c r="K91" s="3">
        <f>IF(A91="","",N(G91)*N(E91))</f>
        <v/>
      </c>
      <c r="L91" s="3">
        <f>IF(A91="","",N(J91)*N(E91))</f>
        <v/>
      </c>
      <c r="M91" s="3">
        <f>IF(A91="","",SUMIFS(Sales!$F$2:$F$501,Sales!$B$2:$B$501,A91))</f>
        <v/>
      </c>
      <c r="N91" s="3">
        <f>IF(A91="","",N(I91)*N(E91))</f>
        <v/>
      </c>
      <c r="O91" s="3">
        <f>IF(A91="","",N(M91)-N(N91))</f>
        <v/>
      </c>
      <c r="P91" s="6">
        <f>IF(A91="","",IF(N(M91)=0,"",N(O91)/N(M91)))</f>
        <v/>
      </c>
    </row>
    <row r="92">
      <c r="E92" s="12" t="n"/>
      <c r="F92" s="12" t="n"/>
      <c r="H92" s="13">
        <f>IF(A92="","",SUMIFS(Purchases!$C$2:$C$501,Purchases!$B$2:$B$501,A92))</f>
        <v/>
      </c>
      <c r="I92" s="13">
        <f>IF(A92="","",SUMIFS(Sales!$D$2:$D$501,Sales!$B$2:$B$501,A92))</f>
        <v/>
      </c>
      <c r="J92" s="13">
        <f>IF(A92="","",N(G92)+N(H92)-N(I92))</f>
        <v/>
      </c>
      <c r="K92" s="3">
        <f>IF(A92="","",N(G92)*N(E92))</f>
        <v/>
      </c>
      <c r="L92" s="3">
        <f>IF(A92="","",N(J92)*N(E92))</f>
        <v/>
      </c>
      <c r="M92" s="3">
        <f>IF(A92="","",SUMIFS(Sales!$F$2:$F$501,Sales!$B$2:$B$501,A92))</f>
        <v/>
      </c>
      <c r="N92" s="3">
        <f>IF(A92="","",N(I92)*N(E92))</f>
        <v/>
      </c>
      <c r="O92" s="3">
        <f>IF(A92="","",N(M92)-N(N92))</f>
        <v/>
      </c>
      <c r="P92" s="6">
        <f>IF(A92="","",IF(N(M92)=0,"",N(O92)/N(M92)))</f>
        <v/>
      </c>
    </row>
    <row r="93">
      <c r="E93" s="12" t="n"/>
      <c r="F93" s="12" t="n"/>
      <c r="H93" s="13">
        <f>IF(A93="","",SUMIFS(Purchases!$C$2:$C$501,Purchases!$B$2:$B$501,A93))</f>
        <v/>
      </c>
      <c r="I93" s="13">
        <f>IF(A93="","",SUMIFS(Sales!$D$2:$D$501,Sales!$B$2:$B$501,A93))</f>
        <v/>
      </c>
      <c r="J93" s="13">
        <f>IF(A93="","",N(G93)+N(H93)-N(I93))</f>
        <v/>
      </c>
      <c r="K93" s="3">
        <f>IF(A93="","",N(G93)*N(E93))</f>
        <v/>
      </c>
      <c r="L93" s="3">
        <f>IF(A93="","",N(J93)*N(E93))</f>
        <v/>
      </c>
      <c r="M93" s="3">
        <f>IF(A93="","",SUMIFS(Sales!$F$2:$F$501,Sales!$B$2:$B$501,A93))</f>
        <v/>
      </c>
      <c r="N93" s="3">
        <f>IF(A93="","",N(I93)*N(E93))</f>
        <v/>
      </c>
      <c r="O93" s="3">
        <f>IF(A93="","",N(M93)-N(N93))</f>
        <v/>
      </c>
      <c r="P93" s="6">
        <f>IF(A93="","",IF(N(M93)=0,"",N(O93)/N(M93)))</f>
        <v/>
      </c>
    </row>
    <row r="94">
      <c r="E94" s="12" t="n"/>
      <c r="F94" s="12" t="n"/>
      <c r="H94" s="13">
        <f>IF(A94="","",SUMIFS(Purchases!$C$2:$C$501,Purchases!$B$2:$B$501,A94))</f>
        <v/>
      </c>
      <c r="I94" s="13">
        <f>IF(A94="","",SUMIFS(Sales!$D$2:$D$501,Sales!$B$2:$B$501,A94))</f>
        <v/>
      </c>
      <c r="J94" s="13">
        <f>IF(A94="","",N(G94)+N(H94)-N(I94))</f>
        <v/>
      </c>
      <c r="K94" s="3">
        <f>IF(A94="","",N(G94)*N(E94))</f>
        <v/>
      </c>
      <c r="L94" s="3">
        <f>IF(A94="","",N(J94)*N(E94))</f>
        <v/>
      </c>
      <c r="M94" s="3">
        <f>IF(A94="","",SUMIFS(Sales!$F$2:$F$501,Sales!$B$2:$B$501,A94))</f>
        <v/>
      </c>
      <c r="N94" s="3">
        <f>IF(A94="","",N(I94)*N(E94))</f>
        <v/>
      </c>
      <c r="O94" s="3">
        <f>IF(A94="","",N(M94)-N(N94))</f>
        <v/>
      </c>
      <c r="P94" s="6">
        <f>IF(A94="","",IF(N(M94)=0,"",N(O94)/N(M94)))</f>
        <v/>
      </c>
    </row>
    <row r="95">
      <c r="E95" s="12" t="n"/>
      <c r="F95" s="12" t="n"/>
      <c r="H95" s="13">
        <f>IF(A95="","",SUMIFS(Purchases!$C$2:$C$501,Purchases!$B$2:$B$501,A95))</f>
        <v/>
      </c>
      <c r="I95" s="13">
        <f>IF(A95="","",SUMIFS(Sales!$D$2:$D$501,Sales!$B$2:$B$501,A95))</f>
        <v/>
      </c>
      <c r="J95" s="13">
        <f>IF(A95="","",N(G95)+N(H95)-N(I95))</f>
        <v/>
      </c>
      <c r="K95" s="3">
        <f>IF(A95="","",N(G95)*N(E95))</f>
        <v/>
      </c>
      <c r="L95" s="3">
        <f>IF(A95="","",N(J95)*N(E95))</f>
        <v/>
      </c>
      <c r="M95" s="3">
        <f>IF(A95="","",SUMIFS(Sales!$F$2:$F$501,Sales!$B$2:$B$501,A95))</f>
        <v/>
      </c>
      <c r="N95" s="3">
        <f>IF(A95="","",N(I95)*N(E95))</f>
        <v/>
      </c>
      <c r="O95" s="3">
        <f>IF(A95="","",N(M95)-N(N95))</f>
        <v/>
      </c>
      <c r="P95" s="6">
        <f>IF(A95="","",IF(N(M95)=0,"",N(O95)/N(M95)))</f>
        <v/>
      </c>
    </row>
    <row r="96">
      <c r="E96" s="12" t="n"/>
      <c r="F96" s="12" t="n"/>
      <c r="H96" s="13">
        <f>IF(A96="","",SUMIFS(Purchases!$C$2:$C$501,Purchases!$B$2:$B$501,A96))</f>
        <v/>
      </c>
      <c r="I96" s="13">
        <f>IF(A96="","",SUMIFS(Sales!$D$2:$D$501,Sales!$B$2:$B$501,A96))</f>
        <v/>
      </c>
      <c r="J96" s="13">
        <f>IF(A96="","",N(G96)+N(H96)-N(I96))</f>
        <v/>
      </c>
      <c r="K96" s="3">
        <f>IF(A96="","",N(G96)*N(E96))</f>
        <v/>
      </c>
      <c r="L96" s="3">
        <f>IF(A96="","",N(J96)*N(E96))</f>
        <v/>
      </c>
      <c r="M96" s="3">
        <f>IF(A96="","",SUMIFS(Sales!$F$2:$F$501,Sales!$B$2:$B$501,A96))</f>
        <v/>
      </c>
      <c r="N96" s="3">
        <f>IF(A96="","",N(I96)*N(E96))</f>
        <v/>
      </c>
      <c r="O96" s="3">
        <f>IF(A96="","",N(M96)-N(N96))</f>
        <v/>
      </c>
      <c r="P96" s="6">
        <f>IF(A96="","",IF(N(M96)=0,"",N(O96)/N(M96)))</f>
        <v/>
      </c>
    </row>
    <row r="97">
      <c r="E97" s="12" t="n"/>
      <c r="F97" s="12" t="n"/>
      <c r="H97" s="13">
        <f>IF(A97="","",SUMIFS(Purchases!$C$2:$C$501,Purchases!$B$2:$B$501,A97))</f>
        <v/>
      </c>
      <c r="I97" s="13">
        <f>IF(A97="","",SUMIFS(Sales!$D$2:$D$501,Sales!$B$2:$B$501,A97))</f>
        <v/>
      </c>
      <c r="J97" s="13">
        <f>IF(A97="","",N(G97)+N(H97)-N(I97))</f>
        <v/>
      </c>
      <c r="K97" s="3">
        <f>IF(A97="","",N(G97)*N(E97))</f>
        <v/>
      </c>
      <c r="L97" s="3">
        <f>IF(A97="","",N(J97)*N(E97))</f>
        <v/>
      </c>
      <c r="M97" s="3">
        <f>IF(A97="","",SUMIFS(Sales!$F$2:$F$501,Sales!$B$2:$B$501,A97))</f>
        <v/>
      </c>
      <c r="N97" s="3">
        <f>IF(A97="","",N(I97)*N(E97))</f>
        <v/>
      </c>
      <c r="O97" s="3">
        <f>IF(A97="","",N(M97)-N(N97))</f>
        <v/>
      </c>
      <c r="P97" s="6">
        <f>IF(A97="","",IF(N(M97)=0,"",N(O97)/N(M97)))</f>
        <v/>
      </c>
    </row>
    <row r="98">
      <c r="E98" s="12" t="n"/>
      <c r="F98" s="12" t="n"/>
      <c r="H98" s="13">
        <f>IF(A98="","",SUMIFS(Purchases!$C$2:$C$501,Purchases!$B$2:$B$501,A98))</f>
        <v/>
      </c>
      <c r="I98" s="13">
        <f>IF(A98="","",SUMIFS(Sales!$D$2:$D$501,Sales!$B$2:$B$501,A98))</f>
        <v/>
      </c>
      <c r="J98" s="13">
        <f>IF(A98="","",N(G98)+N(H98)-N(I98))</f>
        <v/>
      </c>
      <c r="K98" s="3">
        <f>IF(A98="","",N(G98)*N(E98))</f>
        <v/>
      </c>
      <c r="L98" s="3">
        <f>IF(A98="","",N(J98)*N(E98))</f>
        <v/>
      </c>
      <c r="M98" s="3">
        <f>IF(A98="","",SUMIFS(Sales!$F$2:$F$501,Sales!$B$2:$B$501,A98))</f>
        <v/>
      </c>
      <c r="N98" s="3">
        <f>IF(A98="","",N(I98)*N(E98))</f>
        <v/>
      </c>
      <c r="O98" s="3">
        <f>IF(A98="","",N(M98)-N(N98))</f>
        <v/>
      </c>
      <c r="P98" s="6">
        <f>IF(A98="","",IF(N(M98)=0,"",N(O98)/N(M98)))</f>
        <v/>
      </c>
    </row>
    <row r="99">
      <c r="E99" s="12" t="n"/>
      <c r="F99" s="12" t="n"/>
      <c r="H99" s="13">
        <f>IF(A99="","",SUMIFS(Purchases!$C$2:$C$501,Purchases!$B$2:$B$501,A99))</f>
        <v/>
      </c>
      <c r="I99" s="13">
        <f>IF(A99="","",SUMIFS(Sales!$D$2:$D$501,Sales!$B$2:$B$501,A99))</f>
        <v/>
      </c>
      <c r="J99" s="13">
        <f>IF(A99="","",N(G99)+N(H99)-N(I99))</f>
        <v/>
      </c>
      <c r="K99" s="3">
        <f>IF(A99="","",N(G99)*N(E99))</f>
        <v/>
      </c>
      <c r="L99" s="3">
        <f>IF(A99="","",N(J99)*N(E99))</f>
        <v/>
      </c>
      <c r="M99" s="3">
        <f>IF(A99="","",SUMIFS(Sales!$F$2:$F$501,Sales!$B$2:$B$501,A99))</f>
        <v/>
      </c>
      <c r="N99" s="3">
        <f>IF(A99="","",N(I99)*N(E99))</f>
        <v/>
      </c>
      <c r="O99" s="3">
        <f>IF(A99="","",N(M99)-N(N99))</f>
        <v/>
      </c>
      <c r="P99" s="6">
        <f>IF(A99="","",IF(N(M99)=0,"",N(O99)/N(M99)))</f>
        <v/>
      </c>
    </row>
    <row r="100">
      <c r="E100" s="12" t="n"/>
      <c r="F100" s="12" t="n"/>
      <c r="H100" s="13">
        <f>IF(A100="","",SUMIFS(Purchases!$C$2:$C$501,Purchases!$B$2:$B$501,A100))</f>
        <v/>
      </c>
      <c r="I100" s="13">
        <f>IF(A100="","",SUMIFS(Sales!$D$2:$D$501,Sales!$B$2:$B$501,A100))</f>
        <v/>
      </c>
      <c r="J100" s="13">
        <f>IF(A100="","",N(G100)+N(H100)-N(I100))</f>
        <v/>
      </c>
      <c r="K100" s="3">
        <f>IF(A100="","",N(G100)*N(E100))</f>
        <v/>
      </c>
      <c r="L100" s="3">
        <f>IF(A100="","",N(J100)*N(E100))</f>
        <v/>
      </c>
      <c r="M100" s="3">
        <f>IF(A100="","",SUMIFS(Sales!$F$2:$F$501,Sales!$B$2:$B$501,A100))</f>
        <v/>
      </c>
      <c r="N100" s="3">
        <f>IF(A100="","",N(I100)*N(E100))</f>
        <v/>
      </c>
      <c r="O100" s="3">
        <f>IF(A100="","",N(M100)-N(N100))</f>
        <v/>
      </c>
      <c r="P100" s="6">
        <f>IF(A100="","",IF(N(M100)=0,"",N(O100)/N(M100)))</f>
        <v/>
      </c>
    </row>
    <row r="101">
      <c r="E101" s="12" t="n"/>
      <c r="F101" s="12" t="n"/>
      <c r="H101" s="13">
        <f>IF(A101="","",SUMIFS(Purchases!$C$2:$C$501,Purchases!$B$2:$B$501,A101))</f>
        <v/>
      </c>
      <c r="I101" s="13">
        <f>IF(A101="","",SUMIFS(Sales!$D$2:$D$501,Sales!$B$2:$B$501,A101))</f>
        <v/>
      </c>
      <c r="J101" s="13">
        <f>IF(A101="","",N(G101)+N(H101)-N(I101))</f>
        <v/>
      </c>
      <c r="K101" s="3">
        <f>IF(A101="","",N(G101)*N(E101))</f>
        <v/>
      </c>
      <c r="L101" s="3">
        <f>IF(A101="","",N(J101)*N(E101))</f>
        <v/>
      </c>
      <c r="M101" s="3">
        <f>IF(A101="","",SUMIFS(Sales!$F$2:$F$501,Sales!$B$2:$B$501,A101))</f>
        <v/>
      </c>
      <c r="N101" s="3">
        <f>IF(A101="","",N(I101)*N(E101))</f>
        <v/>
      </c>
      <c r="O101" s="3">
        <f>IF(A101="","",N(M101)-N(N101))</f>
        <v/>
      </c>
      <c r="P101" s="6">
        <f>IF(A101="","",IF(N(M101)=0,"",N(O101)/N(M101)))</f>
        <v/>
      </c>
    </row>
    <row r="102">
      <c r="E102" s="12" t="n"/>
      <c r="F102" s="12" t="n"/>
      <c r="H102" s="13">
        <f>IF(A102="","",SUMIFS(Purchases!$C$2:$C$501,Purchases!$B$2:$B$501,A102))</f>
        <v/>
      </c>
      <c r="I102" s="13">
        <f>IF(A102="","",SUMIFS(Sales!$D$2:$D$501,Sales!$B$2:$B$501,A102))</f>
        <v/>
      </c>
      <c r="J102" s="13">
        <f>IF(A102="","",N(G102)+N(H102)-N(I102))</f>
        <v/>
      </c>
      <c r="K102" s="3">
        <f>IF(A102="","",N(G102)*N(E102))</f>
        <v/>
      </c>
      <c r="L102" s="3">
        <f>IF(A102="","",N(J102)*N(E102))</f>
        <v/>
      </c>
      <c r="M102" s="3">
        <f>IF(A102="","",SUMIFS(Sales!$F$2:$F$501,Sales!$B$2:$B$501,A102))</f>
        <v/>
      </c>
      <c r="N102" s="3">
        <f>IF(A102="","",N(I102)*N(E102))</f>
        <v/>
      </c>
      <c r="O102" s="3">
        <f>IF(A102="","",N(M102)-N(N102))</f>
        <v/>
      </c>
      <c r="P102" s="6">
        <f>IF(A102="","",IF(N(M102)=0,"",N(O102)/N(M102)))</f>
        <v/>
      </c>
    </row>
    <row r="103">
      <c r="E103" s="12" t="n"/>
      <c r="F103" s="12" t="n"/>
      <c r="H103" s="13">
        <f>IF(A103="","",SUMIFS(Purchases!$C$2:$C$501,Purchases!$B$2:$B$501,A103))</f>
        <v/>
      </c>
      <c r="I103" s="13">
        <f>IF(A103="","",SUMIFS(Sales!$D$2:$D$501,Sales!$B$2:$B$501,A103))</f>
        <v/>
      </c>
      <c r="J103" s="13">
        <f>IF(A103="","",N(G103)+N(H103)-N(I103))</f>
        <v/>
      </c>
      <c r="K103" s="3">
        <f>IF(A103="","",N(G103)*N(E103))</f>
        <v/>
      </c>
      <c r="L103" s="3">
        <f>IF(A103="","",N(J103)*N(E103))</f>
        <v/>
      </c>
      <c r="M103" s="3">
        <f>IF(A103="","",SUMIFS(Sales!$F$2:$F$501,Sales!$B$2:$B$501,A103))</f>
        <v/>
      </c>
      <c r="N103" s="3">
        <f>IF(A103="","",N(I103)*N(E103))</f>
        <v/>
      </c>
      <c r="O103" s="3">
        <f>IF(A103="","",N(M103)-N(N103))</f>
        <v/>
      </c>
      <c r="P103" s="6">
        <f>IF(A103="","",IF(N(M103)=0,"",N(O103)/N(M103)))</f>
        <v/>
      </c>
    </row>
    <row r="104">
      <c r="E104" s="12" t="n"/>
      <c r="F104" s="12" t="n"/>
      <c r="H104" s="13">
        <f>IF(A104="","",SUMIFS(Purchases!$C$2:$C$501,Purchases!$B$2:$B$501,A104))</f>
        <v/>
      </c>
      <c r="I104" s="13">
        <f>IF(A104="","",SUMIFS(Sales!$D$2:$D$501,Sales!$B$2:$B$501,A104))</f>
        <v/>
      </c>
      <c r="J104" s="13">
        <f>IF(A104="","",N(G104)+N(H104)-N(I104))</f>
        <v/>
      </c>
      <c r="K104" s="3">
        <f>IF(A104="","",N(G104)*N(E104))</f>
        <v/>
      </c>
      <c r="L104" s="3">
        <f>IF(A104="","",N(J104)*N(E104))</f>
        <v/>
      </c>
      <c r="M104" s="3">
        <f>IF(A104="","",SUMIFS(Sales!$F$2:$F$501,Sales!$B$2:$B$501,A104))</f>
        <v/>
      </c>
      <c r="N104" s="3">
        <f>IF(A104="","",N(I104)*N(E104))</f>
        <v/>
      </c>
      <c r="O104" s="3">
        <f>IF(A104="","",N(M104)-N(N104))</f>
        <v/>
      </c>
      <c r="P104" s="6">
        <f>IF(A104="","",IF(N(M104)=0,"",N(O104)/N(M104)))</f>
        <v/>
      </c>
    </row>
    <row r="105">
      <c r="E105" s="12" t="n"/>
      <c r="F105" s="12" t="n"/>
      <c r="H105" s="13">
        <f>IF(A105="","",SUMIFS(Purchases!$C$2:$C$501,Purchases!$B$2:$B$501,A105))</f>
        <v/>
      </c>
      <c r="I105" s="13">
        <f>IF(A105="","",SUMIFS(Sales!$D$2:$D$501,Sales!$B$2:$B$501,A105))</f>
        <v/>
      </c>
      <c r="J105" s="13">
        <f>IF(A105="","",N(G105)+N(H105)-N(I105))</f>
        <v/>
      </c>
      <c r="K105" s="3">
        <f>IF(A105="","",N(G105)*N(E105))</f>
        <v/>
      </c>
      <c r="L105" s="3">
        <f>IF(A105="","",N(J105)*N(E105))</f>
        <v/>
      </c>
      <c r="M105" s="3">
        <f>IF(A105="","",SUMIFS(Sales!$F$2:$F$501,Sales!$B$2:$B$501,A105))</f>
        <v/>
      </c>
      <c r="N105" s="3">
        <f>IF(A105="","",N(I105)*N(E105))</f>
        <v/>
      </c>
      <c r="O105" s="3">
        <f>IF(A105="","",N(M105)-N(N105))</f>
        <v/>
      </c>
      <c r="P105" s="6">
        <f>IF(A105="","",IF(N(M105)=0,"",N(O105)/N(M105)))</f>
        <v/>
      </c>
    </row>
    <row r="106">
      <c r="E106" s="12" t="n"/>
      <c r="F106" s="12" t="n"/>
      <c r="H106" s="13">
        <f>IF(A106="","",SUMIFS(Purchases!$C$2:$C$501,Purchases!$B$2:$B$501,A106))</f>
        <v/>
      </c>
      <c r="I106" s="13">
        <f>IF(A106="","",SUMIFS(Sales!$D$2:$D$501,Sales!$B$2:$B$501,A106))</f>
        <v/>
      </c>
      <c r="J106" s="13">
        <f>IF(A106="","",N(G106)+N(H106)-N(I106))</f>
        <v/>
      </c>
      <c r="K106" s="3">
        <f>IF(A106="","",N(G106)*N(E106))</f>
        <v/>
      </c>
      <c r="L106" s="3">
        <f>IF(A106="","",N(J106)*N(E106))</f>
        <v/>
      </c>
      <c r="M106" s="3">
        <f>IF(A106="","",SUMIFS(Sales!$F$2:$F$501,Sales!$B$2:$B$501,A106))</f>
        <v/>
      </c>
      <c r="N106" s="3">
        <f>IF(A106="","",N(I106)*N(E106))</f>
        <v/>
      </c>
      <c r="O106" s="3">
        <f>IF(A106="","",N(M106)-N(N106))</f>
        <v/>
      </c>
      <c r="P106" s="6">
        <f>IF(A106="","",IF(N(M106)=0,"",N(O106)/N(M106)))</f>
        <v/>
      </c>
    </row>
    <row r="107">
      <c r="E107" s="12" t="n"/>
      <c r="F107" s="12" t="n"/>
      <c r="H107" s="13">
        <f>IF(A107="","",SUMIFS(Purchases!$C$2:$C$501,Purchases!$B$2:$B$501,A107))</f>
        <v/>
      </c>
      <c r="I107" s="13">
        <f>IF(A107="","",SUMIFS(Sales!$D$2:$D$501,Sales!$B$2:$B$501,A107))</f>
        <v/>
      </c>
      <c r="J107" s="13">
        <f>IF(A107="","",N(G107)+N(H107)-N(I107))</f>
        <v/>
      </c>
      <c r="K107" s="3">
        <f>IF(A107="","",N(G107)*N(E107))</f>
        <v/>
      </c>
      <c r="L107" s="3">
        <f>IF(A107="","",N(J107)*N(E107))</f>
        <v/>
      </c>
      <c r="M107" s="3">
        <f>IF(A107="","",SUMIFS(Sales!$F$2:$F$501,Sales!$B$2:$B$501,A107))</f>
        <v/>
      </c>
      <c r="N107" s="3">
        <f>IF(A107="","",N(I107)*N(E107))</f>
        <v/>
      </c>
      <c r="O107" s="3">
        <f>IF(A107="","",N(M107)-N(N107))</f>
        <v/>
      </c>
      <c r="P107" s="6">
        <f>IF(A107="","",IF(N(M107)=0,"",N(O107)/N(M107)))</f>
        <v/>
      </c>
    </row>
    <row r="108">
      <c r="E108" s="12" t="n"/>
      <c r="F108" s="12" t="n"/>
      <c r="H108" s="13">
        <f>IF(A108="","",SUMIFS(Purchases!$C$2:$C$501,Purchases!$B$2:$B$501,A108))</f>
        <v/>
      </c>
      <c r="I108" s="13">
        <f>IF(A108="","",SUMIFS(Sales!$D$2:$D$501,Sales!$B$2:$B$501,A108))</f>
        <v/>
      </c>
      <c r="J108" s="13">
        <f>IF(A108="","",N(G108)+N(H108)-N(I108))</f>
        <v/>
      </c>
      <c r="K108" s="3">
        <f>IF(A108="","",N(G108)*N(E108))</f>
        <v/>
      </c>
      <c r="L108" s="3">
        <f>IF(A108="","",N(J108)*N(E108))</f>
        <v/>
      </c>
      <c r="M108" s="3">
        <f>IF(A108="","",SUMIFS(Sales!$F$2:$F$501,Sales!$B$2:$B$501,A108))</f>
        <v/>
      </c>
      <c r="N108" s="3">
        <f>IF(A108="","",N(I108)*N(E108))</f>
        <v/>
      </c>
      <c r="O108" s="3">
        <f>IF(A108="","",N(M108)-N(N108))</f>
        <v/>
      </c>
      <c r="P108" s="6">
        <f>IF(A108="","",IF(N(M108)=0,"",N(O108)/N(M108)))</f>
        <v/>
      </c>
    </row>
    <row r="109">
      <c r="E109" s="12" t="n"/>
      <c r="F109" s="12" t="n"/>
      <c r="H109" s="13">
        <f>IF(A109="","",SUMIFS(Purchases!$C$2:$C$501,Purchases!$B$2:$B$501,A109))</f>
        <v/>
      </c>
      <c r="I109" s="13">
        <f>IF(A109="","",SUMIFS(Sales!$D$2:$D$501,Sales!$B$2:$B$501,A109))</f>
        <v/>
      </c>
      <c r="J109" s="13">
        <f>IF(A109="","",N(G109)+N(H109)-N(I109))</f>
        <v/>
      </c>
      <c r="K109" s="3">
        <f>IF(A109="","",N(G109)*N(E109))</f>
        <v/>
      </c>
      <c r="L109" s="3">
        <f>IF(A109="","",N(J109)*N(E109))</f>
        <v/>
      </c>
      <c r="M109" s="3">
        <f>IF(A109="","",SUMIFS(Sales!$F$2:$F$501,Sales!$B$2:$B$501,A109))</f>
        <v/>
      </c>
      <c r="N109" s="3">
        <f>IF(A109="","",N(I109)*N(E109))</f>
        <v/>
      </c>
      <c r="O109" s="3">
        <f>IF(A109="","",N(M109)-N(N109))</f>
        <v/>
      </c>
      <c r="P109" s="6">
        <f>IF(A109="","",IF(N(M109)=0,"",N(O109)/N(M109)))</f>
        <v/>
      </c>
    </row>
    <row r="110">
      <c r="E110" s="12" t="n"/>
      <c r="F110" s="12" t="n"/>
      <c r="H110" s="13">
        <f>IF(A110="","",SUMIFS(Purchases!$C$2:$C$501,Purchases!$B$2:$B$501,A110))</f>
        <v/>
      </c>
      <c r="I110" s="13">
        <f>IF(A110="","",SUMIFS(Sales!$D$2:$D$501,Sales!$B$2:$B$501,A110))</f>
        <v/>
      </c>
      <c r="J110" s="13">
        <f>IF(A110="","",N(G110)+N(H110)-N(I110))</f>
        <v/>
      </c>
      <c r="K110" s="3">
        <f>IF(A110="","",N(G110)*N(E110))</f>
        <v/>
      </c>
      <c r="L110" s="3">
        <f>IF(A110="","",N(J110)*N(E110))</f>
        <v/>
      </c>
      <c r="M110" s="3">
        <f>IF(A110="","",SUMIFS(Sales!$F$2:$F$501,Sales!$B$2:$B$501,A110))</f>
        <v/>
      </c>
      <c r="N110" s="3">
        <f>IF(A110="","",N(I110)*N(E110))</f>
        <v/>
      </c>
      <c r="O110" s="3">
        <f>IF(A110="","",N(M110)-N(N110))</f>
        <v/>
      </c>
      <c r="P110" s="6">
        <f>IF(A110="","",IF(N(M110)=0,"",N(O110)/N(M110)))</f>
        <v/>
      </c>
    </row>
    <row r="111">
      <c r="E111" s="12" t="n"/>
      <c r="F111" s="12" t="n"/>
      <c r="H111" s="13">
        <f>IF(A111="","",SUMIFS(Purchases!$C$2:$C$501,Purchases!$B$2:$B$501,A111))</f>
        <v/>
      </c>
      <c r="I111" s="13">
        <f>IF(A111="","",SUMIFS(Sales!$D$2:$D$501,Sales!$B$2:$B$501,A111))</f>
        <v/>
      </c>
      <c r="J111" s="13">
        <f>IF(A111="","",N(G111)+N(H111)-N(I111))</f>
        <v/>
      </c>
      <c r="K111" s="3">
        <f>IF(A111="","",N(G111)*N(E111))</f>
        <v/>
      </c>
      <c r="L111" s="3">
        <f>IF(A111="","",N(J111)*N(E111))</f>
        <v/>
      </c>
      <c r="M111" s="3">
        <f>IF(A111="","",SUMIFS(Sales!$F$2:$F$501,Sales!$B$2:$B$501,A111))</f>
        <v/>
      </c>
      <c r="N111" s="3">
        <f>IF(A111="","",N(I111)*N(E111))</f>
        <v/>
      </c>
      <c r="O111" s="3">
        <f>IF(A111="","",N(M111)-N(N111))</f>
        <v/>
      </c>
      <c r="P111" s="6">
        <f>IF(A111="","",IF(N(M111)=0,"",N(O111)/N(M111)))</f>
        <v/>
      </c>
    </row>
    <row r="112">
      <c r="E112" s="12" t="n"/>
      <c r="F112" s="12" t="n"/>
      <c r="H112" s="13">
        <f>IF(A112="","",SUMIFS(Purchases!$C$2:$C$501,Purchases!$B$2:$B$501,A112))</f>
        <v/>
      </c>
      <c r="I112" s="13">
        <f>IF(A112="","",SUMIFS(Sales!$D$2:$D$501,Sales!$B$2:$B$501,A112))</f>
        <v/>
      </c>
      <c r="J112" s="13">
        <f>IF(A112="","",N(G112)+N(H112)-N(I112))</f>
        <v/>
      </c>
      <c r="K112" s="3">
        <f>IF(A112="","",N(G112)*N(E112))</f>
        <v/>
      </c>
      <c r="L112" s="3">
        <f>IF(A112="","",N(J112)*N(E112))</f>
        <v/>
      </c>
      <c r="M112" s="3">
        <f>IF(A112="","",SUMIFS(Sales!$F$2:$F$501,Sales!$B$2:$B$501,A112))</f>
        <v/>
      </c>
      <c r="N112" s="3">
        <f>IF(A112="","",N(I112)*N(E112))</f>
        <v/>
      </c>
      <c r="O112" s="3">
        <f>IF(A112="","",N(M112)-N(N112))</f>
        <v/>
      </c>
      <c r="P112" s="6">
        <f>IF(A112="","",IF(N(M112)=0,"",N(O112)/N(M112)))</f>
        <v/>
      </c>
    </row>
    <row r="113">
      <c r="E113" s="12" t="n"/>
      <c r="F113" s="12" t="n"/>
      <c r="H113" s="13">
        <f>IF(A113="","",SUMIFS(Purchases!$C$2:$C$501,Purchases!$B$2:$B$501,A113))</f>
        <v/>
      </c>
      <c r="I113" s="13">
        <f>IF(A113="","",SUMIFS(Sales!$D$2:$D$501,Sales!$B$2:$B$501,A113))</f>
        <v/>
      </c>
      <c r="J113" s="13">
        <f>IF(A113="","",N(G113)+N(H113)-N(I113))</f>
        <v/>
      </c>
      <c r="K113" s="3">
        <f>IF(A113="","",N(G113)*N(E113))</f>
        <v/>
      </c>
      <c r="L113" s="3">
        <f>IF(A113="","",N(J113)*N(E113))</f>
        <v/>
      </c>
      <c r="M113" s="3">
        <f>IF(A113="","",SUMIFS(Sales!$F$2:$F$501,Sales!$B$2:$B$501,A113))</f>
        <v/>
      </c>
      <c r="N113" s="3">
        <f>IF(A113="","",N(I113)*N(E113))</f>
        <v/>
      </c>
      <c r="O113" s="3">
        <f>IF(A113="","",N(M113)-N(N113))</f>
        <v/>
      </c>
      <c r="P113" s="6">
        <f>IF(A113="","",IF(N(M113)=0,"",N(O113)/N(M113)))</f>
        <v/>
      </c>
    </row>
    <row r="114">
      <c r="E114" s="12" t="n"/>
      <c r="F114" s="12" t="n"/>
      <c r="H114" s="13">
        <f>IF(A114="","",SUMIFS(Purchases!$C$2:$C$501,Purchases!$B$2:$B$501,A114))</f>
        <v/>
      </c>
      <c r="I114" s="13">
        <f>IF(A114="","",SUMIFS(Sales!$D$2:$D$501,Sales!$B$2:$B$501,A114))</f>
        <v/>
      </c>
      <c r="J114" s="13">
        <f>IF(A114="","",N(G114)+N(H114)-N(I114))</f>
        <v/>
      </c>
      <c r="K114" s="3">
        <f>IF(A114="","",N(G114)*N(E114))</f>
        <v/>
      </c>
      <c r="L114" s="3">
        <f>IF(A114="","",N(J114)*N(E114))</f>
        <v/>
      </c>
      <c r="M114" s="3">
        <f>IF(A114="","",SUMIFS(Sales!$F$2:$F$501,Sales!$B$2:$B$501,A114))</f>
        <v/>
      </c>
      <c r="N114" s="3">
        <f>IF(A114="","",N(I114)*N(E114))</f>
        <v/>
      </c>
      <c r="O114" s="3">
        <f>IF(A114="","",N(M114)-N(N114))</f>
        <v/>
      </c>
      <c r="P114" s="6">
        <f>IF(A114="","",IF(N(M114)=0,"",N(O114)/N(M114)))</f>
        <v/>
      </c>
    </row>
    <row r="115">
      <c r="E115" s="12" t="n"/>
      <c r="F115" s="12" t="n"/>
      <c r="H115" s="13">
        <f>IF(A115="","",SUMIFS(Purchases!$C$2:$C$501,Purchases!$B$2:$B$501,A115))</f>
        <v/>
      </c>
      <c r="I115" s="13">
        <f>IF(A115="","",SUMIFS(Sales!$D$2:$D$501,Sales!$B$2:$B$501,A115))</f>
        <v/>
      </c>
      <c r="J115" s="13">
        <f>IF(A115="","",N(G115)+N(H115)-N(I115))</f>
        <v/>
      </c>
      <c r="K115" s="3">
        <f>IF(A115="","",N(G115)*N(E115))</f>
        <v/>
      </c>
      <c r="L115" s="3">
        <f>IF(A115="","",N(J115)*N(E115))</f>
        <v/>
      </c>
      <c r="M115" s="3">
        <f>IF(A115="","",SUMIFS(Sales!$F$2:$F$501,Sales!$B$2:$B$501,A115))</f>
        <v/>
      </c>
      <c r="N115" s="3">
        <f>IF(A115="","",N(I115)*N(E115))</f>
        <v/>
      </c>
      <c r="O115" s="3">
        <f>IF(A115="","",N(M115)-N(N115))</f>
        <v/>
      </c>
      <c r="P115" s="6">
        <f>IF(A115="","",IF(N(M115)=0,"",N(O115)/N(M115)))</f>
        <v/>
      </c>
    </row>
    <row r="116">
      <c r="E116" s="12" t="n"/>
      <c r="F116" s="12" t="n"/>
      <c r="H116" s="13">
        <f>IF(A116="","",SUMIFS(Purchases!$C$2:$C$501,Purchases!$B$2:$B$501,A116))</f>
        <v/>
      </c>
      <c r="I116" s="13">
        <f>IF(A116="","",SUMIFS(Sales!$D$2:$D$501,Sales!$B$2:$B$501,A116))</f>
        <v/>
      </c>
      <c r="J116" s="13">
        <f>IF(A116="","",N(G116)+N(H116)-N(I116))</f>
        <v/>
      </c>
      <c r="K116" s="3">
        <f>IF(A116="","",N(G116)*N(E116))</f>
        <v/>
      </c>
      <c r="L116" s="3">
        <f>IF(A116="","",N(J116)*N(E116))</f>
        <v/>
      </c>
      <c r="M116" s="3">
        <f>IF(A116="","",SUMIFS(Sales!$F$2:$F$501,Sales!$B$2:$B$501,A116))</f>
        <v/>
      </c>
      <c r="N116" s="3">
        <f>IF(A116="","",N(I116)*N(E116))</f>
        <v/>
      </c>
      <c r="O116" s="3">
        <f>IF(A116="","",N(M116)-N(N116))</f>
        <v/>
      </c>
      <c r="P116" s="6">
        <f>IF(A116="","",IF(N(M116)=0,"",N(O116)/N(M116)))</f>
        <v/>
      </c>
    </row>
    <row r="117">
      <c r="E117" s="12" t="n"/>
      <c r="F117" s="12" t="n"/>
      <c r="H117" s="13">
        <f>IF(A117="","",SUMIFS(Purchases!$C$2:$C$501,Purchases!$B$2:$B$501,A117))</f>
        <v/>
      </c>
      <c r="I117" s="13">
        <f>IF(A117="","",SUMIFS(Sales!$D$2:$D$501,Sales!$B$2:$B$501,A117))</f>
        <v/>
      </c>
      <c r="J117" s="13">
        <f>IF(A117="","",N(G117)+N(H117)-N(I117))</f>
        <v/>
      </c>
      <c r="K117" s="3">
        <f>IF(A117="","",N(G117)*N(E117))</f>
        <v/>
      </c>
      <c r="L117" s="3">
        <f>IF(A117="","",N(J117)*N(E117))</f>
        <v/>
      </c>
      <c r="M117" s="3">
        <f>IF(A117="","",SUMIFS(Sales!$F$2:$F$501,Sales!$B$2:$B$501,A117))</f>
        <v/>
      </c>
      <c r="N117" s="3">
        <f>IF(A117="","",N(I117)*N(E117))</f>
        <v/>
      </c>
      <c r="O117" s="3">
        <f>IF(A117="","",N(M117)-N(N117))</f>
        <v/>
      </c>
      <c r="P117" s="6">
        <f>IF(A117="","",IF(N(M117)=0,"",N(O117)/N(M117)))</f>
        <v/>
      </c>
    </row>
    <row r="118">
      <c r="E118" s="12" t="n"/>
      <c r="F118" s="12" t="n"/>
      <c r="H118" s="13">
        <f>IF(A118="","",SUMIFS(Purchases!$C$2:$C$501,Purchases!$B$2:$B$501,A118))</f>
        <v/>
      </c>
      <c r="I118" s="13">
        <f>IF(A118="","",SUMIFS(Sales!$D$2:$D$501,Sales!$B$2:$B$501,A118))</f>
        <v/>
      </c>
      <c r="J118" s="13">
        <f>IF(A118="","",N(G118)+N(H118)-N(I118))</f>
        <v/>
      </c>
      <c r="K118" s="3">
        <f>IF(A118="","",N(G118)*N(E118))</f>
        <v/>
      </c>
      <c r="L118" s="3">
        <f>IF(A118="","",N(J118)*N(E118))</f>
        <v/>
      </c>
      <c r="M118" s="3">
        <f>IF(A118="","",SUMIFS(Sales!$F$2:$F$501,Sales!$B$2:$B$501,A118))</f>
        <v/>
      </c>
      <c r="N118" s="3">
        <f>IF(A118="","",N(I118)*N(E118))</f>
        <v/>
      </c>
      <c r="O118" s="3">
        <f>IF(A118="","",N(M118)-N(N118))</f>
        <v/>
      </c>
      <c r="P118" s="6">
        <f>IF(A118="","",IF(N(M118)=0,"",N(O118)/N(M118)))</f>
        <v/>
      </c>
    </row>
    <row r="119">
      <c r="E119" s="12" t="n"/>
      <c r="F119" s="12" t="n"/>
      <c r="H119" s="13">
        <f>IF(A119="","",SUMIFS(Purchases!$C$2:$C$501,Purchases!$B$2:$B$501,A119))</f>
        <v/>
      </c>
      <c r="I119" s="13">
        <f>IF(A119="","",SUMIFS(Sales!$D$2:$D$501,Sales!$B$2:$B$501,A119))</f>
        <v/>
      </c>
      <c r="J119" s="13">
        <f>IF(A119="","",N(G119)+N(H119)-N(I119))</f>
        <v/>
      </c>
      <c r="K119" s="3">
        <f>IF(A119="","",N(G119)*N(E119))</f>
        <v/>
      </c>
      <c r="L119" s="3">
        <f>IF(A119="","",N(J119)*N(E119))</f>
        <v/>
      </c>
      <c r="M119" s="3">
        <f>IF(A119="","",SUMIFS(Sales!$F$2:$F$501,Sales!$B$2:$B$501,A119))</f>
        <v/>
      </c>
      <c r="N119" s="3">
        <f>IF(A119="","",N(I119)*N(E119))</f>
        <v/>
      </c>
      <c r="O119" s="3">
        <f>IF(A119="","",N(M119)-N(N119))</f>
        <v/>
      </c>
      <c r="P119" s="6">
        <f>IF(A119="","",IF(N(M119)=0,"",N(O119)/N(M119)))</f>
        <v/>
      </c>
    </row>
    <row r="120">
      <c r="E120" s="12" t="n"/>
      <c r="F120" s="12" t="n"/>
      <c r="H120" s="13">
        <f>IF(A120="","",SUMIFS(Purchases!$C$2:$C$501,Purchases!$B$2:$B$501,A120))</f>
        <v/>
      </c>
      <c r="I120" s="13">
        <f>IF(A120="","",SUMIFS(Sales!$D$2:$D$501,Sales!$B$2:$B$501,A120))</f>
        <v/>
      </c>
      <c r="J120" s="13">
        <f>IF(A120="","",N(G120)+N(H120)-N(I120))</f>
        <v/>
      </c>
      <c r="K120" s="3">
        <f>IF(A120="","",N(G120)*N(E120))</f>
        <v/>
      </c>
      <c r="L120" s="3">
        <f>IF(A120="","",N(J120)*N(E120))</f>
        <v/>
      </c>
      <c r="M120" s="3">
        <f>IF(A120="","",SUMIFS(Sales!$F$2:$F$501,Sales!$B$2:$B$501,A120))</f>
        <v/>
      </c>
      <c r="N120" s="3">
        <f>IF(A120="","",N(I120)*N(E120))</f>
        <v/>
      </c>
      <c r="O120" s="3">
        <f>IF(A120="","",N(M120)-N(N120))</f>
        <v/>
      </c>
      <c r="P120" s="6">
        <f>IF(A120="","",IF(N(M120)=0,"",N(O120)/N(M120)))</f>
        <v/>
      </c>
    </row>
    <row r="121">
      <c r="E121" s="12" t="n"/>
      <c r="F121" s="12" t="n"/>
      <c r="H121" s="13">
        <f>IF(A121="","",SUMIFS(Purchases!$C$2:$C$501,Purchases!$B$2:$B$501,A121))</f>
        <v/>
      </c>
      <c r="I121" s="13">
        <f>IF(A121="","",SUMIFS(Sales!$D$2:$D$501,Sales!$B$2:$B$501,A121))</f>
        <v/>
      </c>
      <c r="J121" s="13">
        <f>IF(A121="","",N(G121)+N(H121)-N(I121))</f>
        <v/>
      </c>
      <c r="K121" s="3">
        <f>IF(A121="","",N(G121)*N(E121))</f>
        <v/>
      </c>
      <c r="L121" s="3">
        <f>IF(A121="","",N(J121)*N(E121))</f>
        <v/>
      </c>
      <c r="M121" s="3">
        <f>IF(A121="","",SUMIFS(Sales!$F$2:$F$501,Sales!$B$2:$B$501,A121))</f>
        <v/>
      </c>
      <c r="N121" s="3">
        <f>IF(A121="","",N(I121)*N(E121))</f>
        <v/>
      </c>
      <c r="O121" s="3">
        <f>IF(A121="","",N(M121)-N(N121))</f>
        <v/>
      </c>
      <c r="P121" s="6">
        <f>IF(A121="","",IF(N(M121)=0,"",N(O121)/N(M121)))</f>
        <v/>
      </c>
    </row>
    <row r="122">
      <c r="E122" s="12" t="n"/>
      <c r="F122" s="12" t="n"/>
      <c r="H122" s="13">
        <f>IF(A122="","",SUMIFS(Purchases!$C$2:$C$501,Purchases!$B$2:$B$501,A122))</f>
        <v/>
      </c>
      <c r="I122" s="13">
        <f>IF(A122="","",SUMIFS(Sales!$D$2:$D$501,Sales!$B$2:$B$501,A122))</f>
        <v/>
      </c>
      <c r="J122" s="13">
        <f>IF(A122="","",N(G122)+N(H122)-N(I122))</f>
        <v/>
      </c>
      <c r="K122" s="3">
        <f>IF(A122="","",N(G122)*N(E122))</f>
        <v/>
      </c>
      <c r="L122" s="3">
        <f>IF(A122="","",N(J122)*N(E122))</f>
        <v/>
      </c>
      <c r="M122" s="3">
        <f>IF(A122="","",SUMIFS(Sales!$F$2:$F$501,Sales!$B$2:$B$501,A122))</f>
        <v/>
      </c>
      <c r="N122" s="3">
        <f>IF(A122="","",N(I122)*N(E122))</f>
        <v/>
      </c>
      <c r="O122" s="3">
        <f>IF(A122="","",N(M122)-N(N122))</f>
        <v/>
      </c>
      <c r="P122" s="6">
        <f>IF(A122="","",IF(N(M122)=0,"",N(O122)/N(M122)))</f>
        <v/>
      </c>
    </row>
    <row r="123">
      <c r="E123" s="12" t="n"/>
      <c r="F123" s="12" t="n"/>
      <c r="H123" s="13">
        <f>IF(A123="","",SUMIFS(Purchases!$C$2:$C$501,Purchases!$B$2:$B$501,A123))</f>
        <v/>
      </c>
      <c r="I123" s="13">
        <f>IF(A123="","",SUMIFS(Sales!$D$2:$D$501,Sales!$B$2:$B$501,A123))</f>
        <v/>
      </c>
      <c r="J123" s="13">
        <f>IF(A123="","",N(G123)+N(H123)-N(I123))</f>
        <v/>
      </c>
      <c r="K123" s="3">
        <f>IF(A123="","",N(G123)*N(E123))</f>
        <v/>
      </c>
      <c r="L123" s="3">
        <f>IF(A123="","",N(J123)*N(E123))</f>
        <v/>
      </c>
      <c r="M123" s="3">
        <f>IF(A123="","",SUMIFS(Sales!$F$2:$F$501,Sales!$B$2:$B$501,A123))</f>
        <v/>
      </c>
      <c r="N123" s="3">
        <f>IF(A123="","",N(I123)*N(E123))</f>
        <v/>
      </c>
      <c r="O123" s="3">
        <f>IF(A123="","",N(M123)-N(N123))</f>
        <v/>
      </c>
      <c r="P123" s="6">
        <f>IF(A123="","",IF(N(M123)=0,"",N(O123)/N(M123)))</f>
        <v/>
      </c>
    </row>
    <row r="124">
      <c r="E124" s="12" t="n"/>
      <c r="F124" s="12" t="n"/>
      <c r="H124" s="13">
        <f>IF(A124="","",SUMIFS(Purchases!$C$2:$C$501,Purchases!$B$2:$B$501,A124))</f>
        <v/>
      </c>
      <c r="I124" s="13">
        <f>IF(A124="","",SUMIFS(Sales!$D$2:$D$501,Sales!$B$2:$B$501,A124))</f>
        <v/>
      </c>
      <c r="J124" s="13">
        <f>IF(A124="","",N(G124)+N(H124)-N(I124))</f>
        <v/>
      </c>
      <c r="K124" s="3">
        <f>IF(A124="","",N(G124)*N(E124))</f>
        <v/>
      </c>
      <c r="L124" s="3">
        <f>IF(A124="","",N(J124)*N(E124))</f>
        <v/>
      </c>
      <c r="M124" s="3">
        <f>IF(A124="","",SUMIFS(Sales!$F$2:$F$501,Sales!$B$2:$B$501,A124))</f>
        <v/>
      </c>
      <c r="N124" s="3">
        <f>IF(A124="","",N(I124)*N(E124))</f>
        <v/>
      </c>
      <c r="O124" s="3">
        <f>IF(A124="","",N(M124)-N(N124))</f>
        <v/>
      </c>
      <c r="P124" s="6">
        <f>IF(A124="","",IF(N(M124)=0,"",N(O124)/N(M124)))</f>
        <v/>
      </c>
    </row>
    <row r="125">
      <c r="E125" s="12" t="n"/>
      <c r="F125" s="12" t="n"/>
      <c r="H125" s="13">
        <f>IF(A125="","",SUMIFS(Purchases!$C$2:$C$501,Purchases!$B$2:$B$501,A125))</f>
        <v/>
      </c>
      <c r="I125" s="13">
        <f>IF(A125="","",SUMIFS(Sales!$D$2:$D$501,Sales!$B$2:$B$501,A125))</f>
        <v/>
      </c>
      <c r="J125" s="13">
        <f>IF(A125="","",N(G125)+N(H125)-N(I125))</f>
        <v/>
      </c>
      <c r="K125" s="3">
        <f>IF(A125="","",N(G125)*N(E125))</f>
        <v/>
      </c>
      <c r="L125" s="3">
        <f>IF(A125="","",N(J125)*N(E125))</f>
        <v/>
      </c>
      <c r="M125" s="3">
        <f>IF(A125="","",SUMIFS(Sales!$F$2:$F$501,Sales!$B$2:$B$501,A125))</f>
        <v/>
      </c>
      <c r="N125" s="3">
        <f>IF(A125="","",N(I125)*N(E125))</f>
        <v/>
      </c>
      <c r="O125" s="3">
        <f>IF(A125="","",N(M125)-N(N125))</f>
        <v/>
      </c>
      <c r="P125" s="6">
        <f>IF(A125="","",IF(N(M125)=0,"",N(O125)/N(M125)))</f>
        <v/>
      </c>
    </row>
    <row r="126">
      <c r="E126" s="12" t="n"/>
      <c r="F126" s="12" t="n"/>
      <c r="H126" s="13">
        <f>IF(A126="","",SUMIFS(Purchases!$C$2:$C$501,Purchases!$B$2:$B$501,A126))</f>
        <v/>
      </c>
      <c r="I126" s="13">
        <f>IF(A126="","",SUMIFS(Sales!$D$2:$D$501,Sales!$B$2:$B$501,A126))</f>
        <v/>
      </c>
      <c r="J126" s="13">
        <f>IF(A126="","",N(G126)+N(H126)-N(I126))</f>
        <v/>
      </c>
      <c r="K126" s="3">
        <f>IF(A126="","",N(G126)*N(E126))</f>
        <v/>
      </c>
      <c r="L126" s="3">
        <f>IF(A126="","",N(J126)*N(E126))</f>
        <v/>
      </c>
      <c r="M126" s="3">
        <f>IF(A126="","",SUMIFS(Sales!$F$2:$F$501,Sales!$B$2:$B$501,A126))</f>
        <v/>
      </c>
      <c r="N126" s="3">
        <f>IF(A126="","",N(I126)*N(E126))</f>
        <v/>
      </c>
      <c r="O126" s="3">
        <f>IF(A126="","",N(M126)-N(N126))</f>
        <v/>
      </c>
      <c r="P126" s="6">
        <f>IF(A126="","",IF(N(M126)=0,"",N(O126)/N(M126)))</f>
        <v/>
      </c>
    </row>
    <row r="127">
      <c r="E127" s="12" t="n"/>
      <c r="F127" s="12" t="n"/>
      <c r="H127" s="13">
        <f>IF(A127="","",SUMIFS(Purchases!$C$2:$C$501,Purchases!$B$2:$B$501,A127))</f>
        <v/>
      </c>
      <c r="I127" s="13">
        <f>IF(A127="","",SUMIFS(Sales!$D$2:$D$501,Sales!$B$2:$B$501,A127))</f>
        <v/>
      </c>
      <c r="J127" s="13">
        <f>IF(A127="","",N(G127)+N(H127)-N(I127))</f>
        <v/>
      </c>
      <c r="K127" s="3">
        <f>IF(A127="","",N(G127)*N(E127))</f>
        <v/>
      </c>
      <c r="L127" s="3">
        <f>IF(A127="","",N(J127)*N(E127))</f>
        <v/>
      </c>
      <c r="M127" s="3">
        <f>IF(A127="","",SUMIFS(Sales!$F$2:$F$501,Sales!$B$2:$B$501,A127))</f>
        <v/>
      </c>
      <c r="N127" s="3">
        <f>IF(A127="","",N(I127)*N(E127))</f>
        <v/>
      </c>
      <c r="O127" s="3">
        <f>IF(A127="","",N(M127)-N(N127))</f>
        <v/>
      </c>
      <c r="P127" s="6">
        <f>IF(A127="","",IF(N(M127)=0,"",N(O127)/N(M127)))</f>
        <v/>
      </c>
    </row>
    <row r="128">
      <c r="E128" s="12" t="n"/>
      <c r="F128" s="12" t="n"/>
      <c r="H128" s="13">
        <f>IF(A128="","",SUMIFS(Purchases!$C$2:$C$501,Purchases!$B$2:$B$501,A128))</f>
        <v/>
      </c>
      <c r="I128" s="13">
        <f>IF(A128="","",SUMIFS(Sales!$D$2:$D$501,Sales!$B$2:$B$501,A128))</f>
        <v/>
      </c>
      <c r="J128" s="13">
        <f>IF(A128="","",N(G128)+N(H128)-N(I128))</f>
        <v/>
      </c>
      <c r="K128" s="3">
        <f>IF(A128="","",N(G128)*N(E128))</f>
        <v/>
      </c>
      <c r="L128" s="3">
        <f>IF(A128="","",N(J128)*N(E128))</f>
        <v/>
      </c>
      <c r="M128" s="3">
        <f>IF(A128="","",SUMIFS(Sales!$F$2:$F$501,Sales!$B$2:$B$501,A128))</f>
        <v/>
      </c>
      <c r="N128" s="3">
        <f>IF(A128="","",N(I128)*N(E128))</f>
        <v/>
      </c>
      <c r="O128" s="3">
        <f>IF(A128="","",N(M128)-N(N128))</f>
        <v/>
      </c>
      <c r="P128" s="6">
        <f>IF(A128="","",IF(N(M128)=0,"",N(O128)/N(M128)))</f>
        <v/>
      </c>
    </row>
    <row r="129">
      <c r="E129" s="12" t="n"/>
      <c r="F129" s="12" t="n"/>
      <c r="H129" s="13">
        <f>IF(A129="","",SUMIFS(Purchases!$C$2:$C$501,Purchases!$B$2:$B$501,A129))</f>
        <v/>
      </c>
      <c r="I129" s="13">
        <f>IF(A129="","",SUMIFS(Sales!$D$2:$D$501,Sales!$B$2:$B$501,A129))</f>
        <v/>
      </c>
      <c r="J129" s="13">
        <f>IF(A129="","",N(G129)+N(H129)-N(I129))</f>
        <v/>
      </c>
      <c r="K129" s="3">
        <f>IF(A129="","",N(G129)*N(E129))</f>
        <v/>
      </c>
      <c r="L129" s="3">
        <f>IF(A129="","",N(J129)*N(E129))</f>
        <v/>
      </c>
      <c r="M129" s="3">
        <f>IF(A129="","",SUMIFS(Sales!$F$2:$F$501,Sales!$B$2:$B$501,A129))</f>
        <v/>
      </c>
      <c r="N129" s="3">
        <f>IF(A129="","",N(I129)*N(E129))</f>
        <v/>
      </c>
      <c r="O129" s="3">
        <f>IF(A129="","",N(M129)-N(N129))</f>
        <v/>
      </c>
      <c r="P129" s="6">
        <f>IF(A129="","",IF(N(M129)=0,"",N(O129)/N(M129)))</f>
        <v/>
      </c>
    </row>
    <row r="130">
      <c r="E130" s="12" t="n"/>
      <c r="F130" s="12" t="n"/>
      <c r="H130" s="13">
        <f>IF(A130="","",SUMIFS(Purchases!$C$2:$C$501,Purchases!$B$2:$B$501,A130))</f>
        <v/>
      </c>
      <c r="I130" s="13">
        <f>IF(A130="","",SUMIFS(Sales!$D$2:$D$501,Sales!$B$2:$B$501,A130))</f>
        <v/>
      </c>
      <c r="J130" s="13">
        <f>IF(A130="","",N(G130)+N(H130)-N(I130))</f>
        <v/>
      </c>
      <c r="K130" s="3">
        <f>IF(A130="","",N(G130)*N(E130))</f>
        <v/>
      </c>
      <c r="L130" s="3">
        <f>IF(A130="","",N(J130)*N(E130))</f>
        <v/>
      </c>
      <c r="M130" s="3">
        <f>IF(A130="","",SUMIFS(Sales!$F$2:$F$501,Sales!$B$2:$B$501,A130))</f>
        <v/>
      </c>
      <c r="N130" s="3">
        <f>IF(A130="","",N(I130)*N(E130))</f>
        <v/>
      </c>
      <c r="O130" s="3">
        <f>IF(A130="","",N(M130)-N(N130))</f>
        <v/>
      </c>
      <c r="P130" s="6">
        <f>IF(A130="","",IF(N(M130)=0,"",N(O130)/N(M130)))</f>
        <v/>
      </c>
    </row>
    <row r="131">
      <c r="E131" s="12" t="n"/>
      <c r="F131" s="12" t="n"/>
      <c r="H131" s="13">
        <f>IF(A131="","",SUMIFS(Purchases!$C$2:$C$501,Purchases!$B$2:$B$501,A131))</f>
        <v/>
      </c>
      <c r="I131" s="13">
        <f>IF(A131="","",SUMIFS(Sales!$D$2:$D$501,Sales!$B$2:$B$501,A131))</f>
        <v/>
      </c>
      <c r="J131" s="13">
        <f>IF(A131="","",N(G131)+N(H131)-N(I131))</f>
        <v/>
      </c>
      <c r="K131" s="3">
        <f>IF(A131="","",N(G131)*N(E131))</f>
        <v/>
      </c>
      <c r="L131" s="3">
        <f>IF(A131="","",N(J131)*N(E131))</f>
        <v/>
      </c>
      <c r="M131" s="3">
        <f>IF(A131="","",SUMIFS(Sales!$F$2:$F$501,Sales!$B$2:$B$501,A131))</f>
        <v/>
      </c>
      <c r="N131" s="3">
        <f>IF(A131="","",N(I131)*N(E131))</f>
        <v/>
      </c>
      <c r="O131" s="3">
        <f>IF(A131="","",N(M131)-N(N131))</f>
        <v/>
      </c>
      <c r="P131" s="6">
        <f>IF(A131="","",IF(N(M131)=0,"",N(O131)/N(M131)))</f>
        <v/>
      </c>
    </row>
    <row r="132">
      <c r="E132" s="12" t="n"/>
      <c r="F132" s="12" t="n"/>
      <c r="H132" s="13">
        <f>IF(A132="","",SUMIFS(Purchases!$C$2:$C$501,Purchases!$B$2:$B$501,A132))</f>
        <v/>
      </c>
      <c r="I132" s="13">
        <f>IF(A132="","",SUMIFS(Sales!$D$2:$D$501,Sales!$B$2:$B$501,A132))</f>
        <v/>
      </c>
      <c r="J132" s="13">
        <f>IF(A132="","",N(G132)+N(H132)-N(I132))</f>
        <v/>
      </c>
      <c r="K132" s="3">
        <f>IF(A132="","",N(G132)*N(E132))</f>
        <v/>
      </c>
      <c r="L132" s="3">
        <f>IF(A132="","",N(J132)*N(E132))</f>
        <v/>
      </c>
      <c r="M132" s="3">
        <f>IF(A132="","",SUMIFS(Sales!$F$2:$F$501,Sales!$B$2:$B$501,A132))</f>
        <v/>
      </c>
      <c r="N132" s="3">
        <f>IF(A132="","",N(I132)*N(E132))</f>
        <v/>
      </c>
      <c r="O132" s="3">
        <f>IF(A132="","",N(M132)-N(N132))</f>
        <v/>
      </c>
      <c r="P132" s="6">
        <f>IF(A132="","",IF(N(M132)=0,"",N(O132)/N(M132)))</f>
        <v/>
      </c>
    </row>
    <row r="133">
      <c r="E133" s="12" t="n"/>
      <c r="F133" s="12" t="n"/>
      <c r="H133" s="13">
        <f>IF(A133="","",SUMIFS(Purchases!$C$2:$C$501,Purchases!$B$2:$B$501,A133))</f>
        <v/>
      </c>
      <c r="I133" s="13">
        <f>IF(A133="","",SUMIFS(Sales!$D$2:$D$501,Sales!$B$2:$B$501,A133))</f>
        <v/>
      </c>
      <c r="J133" s="13">
        <f>IF(A133="","",N(G133)+N(H133)-N(I133))</f>
        <v/>
      </c>
      <c r="K133" s="3">
        <f>IF(A133="","",N(G133)*N(E133))</f>
        <v/>
      </c>
      <c r="L133" s="3">
        <f>IF(A133="","",N(J133)*N(E133))</f>
        <v/>
      </c>
      <c r="M133" s="3">
        <f>IF(A133="","",SUMIFS(Sales!$F$2:$F$501,Sales!$B$2:$B$501,A133))</f>
        <v/>
      </c>
      <c r="N133" s="3">
        <f>IF(A133="","",N(I133)*N(E133))</f>
        <v/>
      </c>
      <c r="O133" s="3">
        <f>IF(A133="","",N(M133)-N(N133))</f>
        <v/>
      </c>
      <c r="P133" s="6">
        <f>IF(A133="","",IF(N(M133)=0,"",N(O133)/N(M133)))</f>
        <v/>
      </c>
    </row>
    <row r="134">
      <c r="E134" s="12" t="n"/>
      <c r="F134" s="12" t="n"/>
      <c r="H134" s="13">
        <f>IF(A134="","",SUMIFS(Purchases!$C$2:$C$501,Purchases!$B$2:$B$501,A134))</f>
        <v/>
      </c>
      <c r="I134" s="13">
        <f>IF(A134="","",SUMIFS(Sales!$D$2:$D$501,Sales!$B$2:$B$501,A134))</f>
        <v/>
      </c>
      <c r="J134" s="13">
        <f>IF(A134="","",N(G134)+N(H134)-N(I134))</f>
        <v/>
      </c>
      <c r="K134" s="3">
        <f>IF(A134="","",N(G134)*N(E134))</f>
        <v/>
      </c>
      <c r="L134" s="3">
        <f>IF(A134="","",N(J134)*N(E134))</f>
        <v/>
      </c>
      <c r="M134" s="3">
        <f>IF(A134="","",SUMIFS(Sales!$F$2:$F$501,Sales!$B$2:$B$501,A134))</f>
        <v/>
      </c>
      <c r="N134" s="3">
        <f>IF(A134="","",N(I134)*N(E134))</f>
        <v/>
      </c>
      <c r="O134" s="3">
        <f>IF(A134="","",N(M134)-N(N134))</f>
        <v/>
      </c>
      <c r="P134" s="6">
        <f>IF(A134="","",IF(N(M134)=0,"",N(O134)/N(M134)))</f>
        <v/>
      </c>
    </row>
    <row r="135">
      <c r="E135" s="12" t="n"/>
      <c r="F135" s="12" t="n"/>
      <c r="H135" s="13">
        <f>IF(A135="","",SUMIFS(Purchases!$C$2:$C$501,Purchases!$B$2:$B$501,A135))</f>
        <v/>
      </c>
      <c r="I135" s="13">
        <f>IF(A135="","",SUMIFS(Sales!$D$2:$D$501,Sales!$B$2:$B$501,A135))</f>
        <v/>
      </c>
      <c r="J135" s="13">
        <f>IF(A135="","",N(G135)+N(H135)-N(I135))</f>
        <v/>
      </c>
      <c r="K135" s="3">
        <f>IF(A135="","",N(G135)*N(E135))</f>
        <v/>
      </c>
      <c r="L135" s="3">
        <f>IF(A135="","",N(J135)*N(E135))</f>
        <v/>
      </c>
      <c r="M135" s="3">
        <f>IF(A135="","",SUMIFS(Sales!$F$2:$F$501,Sales!$B$2:$B$501,A135))</f>
        <v/>
      </c>
      <c r="N135" s="3">
        <f>IF(A135="","",N(I135)*N(E135))</f>
        <v/>
      </c>
      <c r="O135" s="3">
        <f>IF(A135="","",N(M135)-N(N135))</f>
        <v/>
      </c>
      <c r="P135" s="6">
        <f>IF(A135="","",IF(N(M135)=0,"",N(O135)/N(M135)))</f>
        <v/>
      </c>
    </row>
    <row r="136">
      <c r="E136" s="12" t="n"/>
      <c r="F136" s="12" t="n"/>
      <c r="H136" s="13">
        <f>IF(A136="","",SUMIFS(Purchases!$C$2:$C$501,Purchases!$B$2:$B$501,A136))</f>
        <v/>
      </c>
      <c r="I136" s="13">
        <f>IF(A136="","",SUMIFS(Sales!$D$2:$D$501,Sales!$B$2:$B$501,A136))</f>
        <v/>
      </c>
      <c r="J136" s="13">
        <f>IF(A136="","",N(G136)+N(H136)-N(I136))</f>
        <v/>
      </c>
      <c r="K136" s="3">
        <f>IF(A136="","",N(G136)*N(E136))</f>
        <v/>
      </c>
      <c r="L136" s="3">
        <f>IF(A136="","",N(J136)*N(E136))</f>
        <v/>
      </c>
      <c r="M136" s="3">
        <f>IF(A136="","",SUMIFS(Sales!$F$2:$F$501,Sales!$B$2:$B$501,A136))</f>
        <v/>
      </c>
      <c r="N136" s="3">
        <f>IF(A136="","",N(I136)*N(E136))</f>
        <v/>
      </c>
      <c r="O136" s="3">
        <f>IF(A136="","",N(M136)-N(N136))</f>
        <v/>
      </c>
      <c r="P136" s="6">
        <f>IF(A136="","",IF(N(M136)=0,"",N(O136)/N(M136)))</f>
        <v/>
      </c>
    </row>
    <row r="137">
      <c r="E137" s="12" t="n"/>
      <c r="F137" s="12" t="n"/>
      <c r="H137" s="13">
        <f>IF(A137="","",SUMIFS(Purchases!$C$2:$C$501,Purchases!$B$2:$B$501,A137))</f>
        <v/>
      </c>
      <c r="I137" s="13">
        <f>IF(A137="","",SUMIFS(Sales!$D$2:$D$501,Sales!$B$2:$B$501,A137))</f>
        <v/>
      </c>
      <c r="J137" s="13">
        <f>IF(A137="","",N(G137)+N(H137)-N(I137))</f>
        <v/>
      </c>
      <c r="K137" s="3">
        <f>IF(A137="","",N(G137)*N(E137))</f>
        <v/>
      </c>
      <c r="L137" s="3">
        <f>IF(A137="","",N(J137)*N(E137))</f>
        <v/>
      </c>
      <c r="M137" s="3">
        <f>IF(A137="","",SUMIFS(Sales!$F$2:$F$501,Sales!$B$2:$B$501,A137))</f>
        <v/>
      </c>
      <c r="N137" s="3">
        <f>IF(A137="","",N(I137)*N(E137))</f>
        <v/>
      </c>
      <c r="O137" s="3">
        <f>IF(A137="","",N(M137)-N(N137))</f>
        <v/>
      </c>
      <c r="P137" s="6">
        <f>IF(A137="","",IF(N(M137)=0,"",N(O137)/N(M137)))</f>
        <v/>
      </c>
    </row>
    <row r="138">
      <c r="E138" s="12" t="n"/>
      <c r="F138" s="12" t="n"/>
      <c r="H138" s="13">
        <f>IF(A138="","",SUMIFS(Purchases!$C$2:$C$501,Purchases!$B$2:$B$501,A138))</f>
        <v/>
      </c>
      <c r="I138" s="13">
        <f>IF(A138="","",SUMIFS(Sales!$D$2:$D$501,Sales!$B$2:$B$501,A138))</f>
        <v/>
      </c>
      <c r="J138" s="13">
        <f>IF(A138="","",N(G138)+N(H138)-N(I138))</f>
        <v/>
      </c>
      <c r="K138" s="3">
        <f>IF(A138="","",N(G138)*N(E138))</f>
        <v/>
      </c>
      <c r="L138" s="3">
        <f>IF(A138="","",N(J138)*N(E138))</f>
        <v/>
      </c>
      <c r="M138" s="3">
        <f>IF(A138="","",SUMIFS(Sales!$F$2:$F$501,Sales!$B$2:$B$501,A138))</f>
        <v/>
      </c>
      <c r="N138" s="3">
        <f>IF(A138="","",N(I138)*N(E138))</f>
        <v/>
      </c>
      <c r="O138" s="3">
        <f>IF(A138="","",N(M138)-N(N138))</f>
        <v/>
      </c>
      <c r="P138" s="6">
        <f>IF(A138="","",IF(N(M138)=0,"",N(O138)/N(M138)))</f>
        <v/>
      </c>
    </row>
    <row r="139">
      <c r="E139" s="12" t="n"/>
      <c r="F139" s="12" t="n"/>
      <c r="H139" s="13">
        <f>IF(A139="","",SUMIFS(Purchases!$C$2:$C$501,Purchases!$B$2:$B$501,A139))</f>
        <v/>
      </c>
      <c r="I139" s="13">
        <f>IF(A139="","",SUMIFS(Sales!$D$2:$D$501,Sales!$B$2:$B$501,A139))</f>
        <v/>
      </c>
      <c r="J139" s="13">
        <f>IF(A139="","",N(G139)+N(H139)-N(I139))</f>
        <v/>
      </c>
      <c r="K139" s="3">
        <f>IF(A139="","",N(G139)*N(E139))</f>
        <v/>
      </c>
      <c r="L139" s="3">
        <f>IF(A139="","",N(J139)*N(E139))</f>
        <v/>
      </c>
      <c r="M139" s="3">
        <f>IF(A139="","",SUMIFS(Sales!$F$2:$F$501,Sales!$B$2:$B$501,A139))</f>
        <v/>
      </c>
      <c r="N139" s="3">
        <f>IF(A139="","",N(I139)*N(E139))</f>
        <v/>
      </c>
      <c r="O139" s="3">
        <f>IF(A139="","",N(M139)-N(N139))</f>
        <v/>
      </c>
      <c r="P139" s="6">
        <f>IF(A139="","",IF(N(M139)=0,"",N(O139)/N(M139)))</f>
        <v/>
      </c>
    </row>
    <row r="140">
      <c r="E140" s="12" t="n"/>
      <c r="F140" s="12" t="n"/>
      <c r="H140" s="13">
        <f>IF(A140="","",SUMIFS(Purchases!$C$2:$C$501,Purchases!$B$2:$B$501,A140))</f>
        <v/>
      </c>
      <c r="I140" s="13">
        <f>IF(A140="","",SUMIFS(Sales!$D$2:$D$501,Sales!$B$2:$B$501,A140))</f>
        <v/>
      </c>
      <c r="J140" s="13">
        <f>IF(A140="","",N(G140)+N(H140)-N(I140))</f>
        <v/>
      </c>
      <c r="K140" s="3">
        <f>IF(A140="","",N(G140)*N(E140))</f>
        <v/>
      </c>
      <c r="L140" s="3">
        <f>IF(A140="","",N(J140)*N(E140))</f>
        <v/>
      </c>
      <c r="M140" s="3">
        <f>IF(A140="","",SUMIFS(Sales!$F$2:$F$501,Sales!$B$2:$B$501,A140))</f>
        <v/>
      </c>
      <c r="N140" s="3">
        <f>IF(A140="","",N(I140)*N(E140))</f>
        <v/>
      </c>
      <c r="O140" s="3">
        <f>IF(A140="","",N(M140)-N(N140))</f>
        <v/>
      </c>
      <c r="P140" s="6">
        <f>IF(A140="","",IF(N(M140)=0,"",N(O140)/N(M140)))</f>
        <v/>
      </c>
    </row>
    <row r="141">
      <c r="E141" s="12" t="n"/>
      <c r="F141" s="12" t="n"/>
      <c r="H141" s="13">
        <f>IF(A141="","",SUMIFS(Purchases!$C$2:$C$501,Purchases!$B$2:$B$501,A141))</f>
        <v/>
      </c>
      <c r="I141" s="13">
        <f>IF(A141="","",SUMIFS(Sales!$D$2:$D$501,Sales!$B$2:$B$501,A141))</f>
        <v/>
      </c>
      <c r="J141" s="13">
        <f>IF(A141="","",N(G141)+N(H141)-N(I141))</f>
        <v/>
      </c>
      <c r="K141" s="3">
        <f>IF(A141="","",N(G141)*N(E141))</f>
        <v/>
      </c>
      <c r="L141" s="3">
        <f>IF(A141="","",N(J141)*N(E141))</f>
        <v/>
      </c>
      <c r="M141" s="3">
        <f>IF(A141="","",SUMIFS(Sales!$F$2:$F$501,Sales!$B$2:$B$501,A141))</f>
        <v/>
      </c>
      <c r="N141" s="3">
        <f>IF(A141="","",N(I141)*N(E141))</f>
        <v/>
      </c>
      <c r="O141" s="3">
        <f>IF(A141="","",N(M141)-N(N141))</f>
        <v/>
      </c>
      <c r="P141" s="6">
        <f>IF(A141="","",IF(N(M141)=0,"",N(O141)/N(M141)))</f>
        <v/>
      </c>
    </row>
    <row r="142">
      <c r="E142" s="12" t="n"/>
      <c r="F142" s="12" t="n"/>
      <c r="H142" s="13">
        <f>IF(A142="","",SUMIFS(Purchases!$C$2:$C$501,Purchases!$B$2:$B$501,A142))</f>
        <v/>
      </c>
      <c r="I142" s="13">
        <f>IF(A142="","",SUMIFS(Sales!$D$2:$D$501,Sales!$B$2:$B$501,A142))</f>
        <v/>
      </c>
      <c r="J142" s="13">
        <f>IF(A142="","",N(G142)+N(H142)-N(I142))</f>
        <v/>
      </c>
      <c r="K142" s="3">
        <f>IF(A142="","",N(G142)*N(E142))</f>
        <v/>
      </c>
      <c r="L142" s="3">
        <f>IF(A142="","",N(J142)*N(E142))</f>
        <v/>
      </c>
      <c r="M142" s="3">
        <f>IF(A142="","",SUMIFS(Sales!$F$2:$F$501,Sales!$B$2:$B$501,A142))</f>
        <v/>
      </c>
      <c r="N142" s="3">
        <f>IF(A142="","",N(I142)*N(E142))</f>
        <v/>
      </c>
      <c r="O142" s="3">
        <f>IF(A142="","",N(M142)-N(N142))</f>
        <v/>
      </c>
      <c r="P142" s="6">
        <f>IF(A142="","",IF(N(M142)=0,"",N(O142)/N(M142)))</f>
        <v/>
      </c>
    </row>
    <row r="143">
      <c r="E143" s="12" t="n"/>
      <c r="F143" s="12" t="n"/>
      <c r="H143" s="13">
        <f>IF(A143="","",SUMIFS(Purchases!$C$2:$C$501,Purchases!$B$2:$B$501,A143))</f>
        <v/>
      </c>
      <c r="I143" s="13">
        <f>IF(A143="","",SUMIFS(Sales!$D$2:$D$501,Sales!$B$2:$B$501,A143))</f>
        <v/>
      </c>
      <c r="J143" s="13">
        <f>IF(A143="","",N(G143)+N(H143)-N(I143))</f>
        <v/>
      </c>
      <c r="K143" s="3">
        <f>IF(A143="","",N(G143)*N(E143))</f>
        <v/>
      </c>
      <c r="L143" s="3">
        <f>IF(A143="","",N(J143)*N(E143))</f>
        <v/>
      </c>
      <c r="M143" s="3">
        <f>IF(A143="","",SUMIFS(Sales!$F$2:$F$501,Sales!$B$2:$B$501,A143))</f>
        <v/>
      </c>
      <c r="N143" s="3">
        <f>IF(A143="","",N(I143)*N(E143))</f>
        <v/>
      </c>
      <c r="O143" s="3">
        <f>IF(A143="","",N(M143)-N(N143))</f>
        <v/>
      </c>
      <c r="P143" s="6">
        <f>IF(A143="","",IF(N(M143)=0,"",N(O143)/N(M143)))</f>
        <v/>
      </c>
    </row>
    <row r="144">
      <c r="E144" s="12" t="n"/>
      <c r="F144" s="12" t="n"/>
      <c r="H144" s="13">
        <f>IF(A144="","",SUMIFS(Purchases!$C$2:$C$501,Purchases!$B$2:$B$501,A144))</f>
        <v/>
      </c>
      <c r="I144" s="13">
        <f>IF(A144="","",SUMIFS(Sales!$D$2:$D$501,Sales!$B$2:$B$501,A144))</f>
        <v/>
      </c>
      <c r="J144" s="13">
        <f>IF(A144="","",N(G144)+N(H144)-N(I144))</f>
        <v/>
      </c>
      <c r="K144" s="3">
        <f>IF(A144="","",N(G144)*N(E144))</f>
        <v/>
      </c>
      <c r="L144" s="3">
        <f>IF(A144="","",N(J144)*N(E144))</f>
        <v/>
      </c>
      <c r="M144" s="3">
        <f>IF(A144="","",SUMIFS(Sales!$F$2:$F$501,Sales!$B$2:$B$501,A144))</f>
        <v/>
      </c>
      <c r="N144" s="3">
        <f>IF(A144="","",N(I144)*N(E144))</f>
        <v/>
      </c>
      <c r="O144" s="3">
        <f>IF(A144="","",N(M144)-N(N144))</f>
        <v/>
      </c>
      <c r="P144" s="6">
        <f>IF(A144="","",IF(N(M144)=0,"",N(O144)/N(M144)))</f>
        <v/>
      </c>
    </row>
    <row r="145">
      <c r="E145" s="12" t="n"/>
      <c r="F145" s="12" t="n"/>
      <c r="H145" s="13">
        <f>IF(A145="","",SUMIFS(Purchases!$C$2:$C$501,Purchases!$B$2:$B$501,A145))</f>
        <v/>
      </c>
      <c r="I145" s="13">
        <f>IF(A145="","",SUMIFS(Sales!$D$2:$D$501,Sales!$B$2:$B$501,A145))</f>
        <v/>
      </c>
      <c r="J145" s="13">
        <f>IF(A145="","",N(G145)+N(H145)-N(I145))</f>
        <v/>
      </c>
      <c r="K145" s="3">
        <f>IF(A145="","",N(G145)*N(E145))</f>
        <v/>
      </c>
      <c r="L145" s="3">
        <f>IF(A145="","",N(J145)*N(E145))</f>
        <v/>
      </c>
      <c r="M145" s="3">
        <f>IF(A145="","",SUMIFS(Sales!$F$2:$F$501,Sales!$B$2:$B$501,A145))</f>
        <v/>
      </c>
      <c r="N145" s="3">
        <f>IF(A145="","",N(I145)*N(E145))</f>
        <v/>
      </c>
      <c r="O145" s="3">
        <f>IF(A145="","",N(M145)-N(N145))</f>
        <v/>
      </c>
      <c r="P145" s="6">
        <f>IF(A145="","",IF(N(M145)=0,"",N(O145)/N(M145)))</f>
        <v/>
      </c>
    </row>
    <row r="146">
      <c r="E146" s="12" t="n"/>
      <c r="F146" s="12" t="n"/>
      <c r="H146" s="13">
        <f>IF(A146="","",SUMIFS(Purchases!$C$2:$C$501,Purchases!$B$2:$B$501,A146))</f>
        <v/>
      </c>
      <c r="I146" s="13">
        <f>IF(A146="","",SUMIFS(Sales!$D$2:$D$501,Sales!$B$2:$B$501,A146))</f>
        <v/>
      </c>
      <c r="J146" s="13">
        <f>IF(A146="","",N(G146)+N(H146)-N(I146))</f>
        <v/>
      </c>
      <c r="K146" s="3">
        <f>IF(A146="","",N(G146)*N(E146))</f>
        <v/>
      </c>
      <c r="L146" s="3">
        <f>IF(A146="","",N(J146)*N(E146))</f>
        <v/>
      </c>
      <c r="M146" s="3">
        <f>IF(A146="","",SUMIFS(Sales!$F$2:$F$501,Sales!$B$2:$B$501,A146))</f>
        <v/>
      </c>
      <c r="N146" s="3">
        <f>IF(A146="","",N(I146)*N(E146))</f>
        <v/>
      </c>
      <c r="O146" s="3">
        <f>IF(A146="","",N(M146)-N(N146))</f>
        <v/>
      </c>
      <c r="P146" s="6">
        <f>IF(A146="","",IF(N(M146)=0,"",N(O146)/N(M146)))</f>
        <v/>
      </c>
    </row>
    <row r="147">
      <c r="E147" s="12" t="n"/>
      <c r="F147" s="12" t="n"/>
      <c r="H147" s="13">
        <f>IF(A147="","",SUMIFS(Purchases!$C$2:$C$501,Purchases!$B$2:$B$501,A147))</f>
        <v/>
      </c>
      <c r="I147" s="13">
        <f>IF(A147="","",SUMIFS(Sales!$D$2:$D$501,Sales!$B$2:$B$501,A147))</f>
        <v/>
      </c>
      <c r="J147" s="13">
        <f>IF(A147="","",N(G147)+N(H147)-N(I147))</f>
        <v/>
      </c>
      <c r="K147" s="3">
        <f>IF(A147="","",N(G147)*N(E147))</f>
        <v/>
      </c>
      <c r="L147" s="3">
        <f>IF(A147="","",N(J147)*N(E147))</f>
        <v/>
      </c>
      <c r="M147" s="3">
        <f>IF(A147="","",SUMIFS(Sales!$F$2:$F$501,Sales!$B$2:$B$501,A147))</f>
        <v/>
      </c>
      <c r="N147" s="3">
        <f>IF(A147="","",N(I147)*N(E147))</f>
        <v/>
      </c>
      <c r="O147" s="3">
        <f>IF(A147="","",N(M147)-N(N147))</f>
        <v/>
      </c>
      <c r="P147" s="6">
        <f>IF(A147="","",IF(N(M147)=0,"",N(O147)/N(M147)))</f>
        <v/>
      </c>
    </row>
    <row r="148">
      <c r="E148" s="12" t="n"/>
      <c r="F148" s="12" t="n"/>
      <c r="H148" s="13">
        <f>IF(A148="","",SUMIFS(Purchases!$C$2:$C$501,Purchases!$B$2:$B$501,A148))</f>
        <v/>
      </c>
      <c r="I148" s="13">
        <f>IF(A148="","",SUMIFS(Sales!$D$2:$D$501,Sales!$B$2:$B$501,A148))</f>
        <v/>
      </c>
      <c r="J148" s="13">
        <f>IF(A148="","",N(G148)+N(H148)-N(I148))</f>
        <v/>
      </c>
      <c r="K148" s="3">
        <f>IF(A148="","",N(G148)*N(E148))</f>
        <v/>
      </c>
      <c r="L148" s="3">
        <f>IF(A148="","",N(J148)*N(E148))</f>
        <v/>
      </c>
      <c r="M148" s="3">
        <f>IF(A148="","",SUMIFS(Sales!$F$2:$F$501,Sales!$B$2:$B$501,A148))</f>
        <v/>
      </c>
      <c r="N148" s="3">
        <f>IF(A148="","",N(I148)*N(E148))</f>
        <v/>
      </c>
      <c r="O148" s="3">
        <f>IF(A148="","",N(M148)-N(N148))</f>
        <v/>
      </c>
      <c r="P148" s="6">
        <f>IF(A148="","",IF(N(M148)=0,"",N(O148)/N(M148)))</f>
        <v/>
      </c>
    </row>
    <row r="149">
      <c r="E149" s="12" t="n"/>
      <c r="F149" s="12" t="n"/>
      <c r="H149" s="13">
        <f>IF(A149="","",SUMIFS(Purchases!$C$2:$C$501,Purchases!$B$2:$B$501,A149))</f>
        <v/>
      </c>
      <c r="I149" s="13">
        <f>IF(A149="","",SUMIFS(Sales!$D$2:$D$501,Sales!$B$2:$B$501,A149))</f>
        <v/>
      </c>
      <c r="J149" s="13">
        <f>IF(A149="","",N(G149)+N(H149)-N(I149))</f>
        <v/>
      </c>
      <c r="K149" s="3">
        <f>IF(A149="","",N(G149)*N(E149))</f>
        <v/>
      </c>
      <c r="L149" s="3">
        <f>IF(A149="","",N(J149)*N(E149))</f>
        <v/>
      </c>
      <c r="M149" s="3">
        <f>IF(A149="","",SUMIFS(Sales!$F$2:$F$501,Sales!$B$2:$B$501,A149))</f>
        <v/>
      </c>
      <c r="N149" s="3">
        <f>IF(A149="","",N(I149)*N(E149))</f>
        <v/>
      </c>
      <c r="O149" s="3">
        <f>IF(A149="","",N(M149)-N(N149))</f>
        <v/>
      </c>
      <c r="P149" s="6">
        <f>IF(A149="","",IF(N(M149)=0,"",N(O149)/N(M149)))</f>
        <v/>
      </c>
    </row>
    <row r="150">
      <c r="E150" s="12" t="n"/>
      <c r="F150" s="12" t="n"/>
      <c r="H150" s="13">
        <f>IF(A150="","",SUMIFS(Purchases!$C$2:$C$501,Purchases!$B$2:$B$501,A150))</f>
        <v/>
      </c>
      <c r="I150" s="13">
        <f>IF(A150="","",SUMIFS(Sales!$D$2:$D$501,Sales!$B$2:$B$501,A150))</f>
        <v/>
      </c>
      <c r="J150" s="13">
        <f>IF(A150="","",N(G150)+N(H150)-N(I150))</f>
        <v/>
      </c>
      <c r="K150" s="3">
        <f>IF(A150="","",N(G150)*N(E150))</f>
        <v/>
      </c>
      <c r="L150" s="3">
        <f>IF(A150="","",N(J150)*N(E150))</f>
        <v/>
      </c>
      <c r="M150" s="3">
        <f>IF(A150="","",SUMIFS(Sales!$F$2:$F$501,Sales!$B$2:$B$501,A150))</f>
        <v/>
      </c>
      <c r="N150" s="3">
        <f>IF(A150="","",N(I150)*N(E150))</f>
        <v/>
      </c>
      <c r="O150" s="3">
        <f>IF(A150="","",N(M150)-N(N150))</f>
        <v/>
      </c>
      <c r="P150" s="6">
        <f>IF(A150="","",IF(N(M150)=0,"",N(O150)/N(M150)))</f>
        <v/>
      </c>
    </row>
    <row r="151">
      <c r="E151" s="12" t="n"/>
      <c r="F151" s="12" t="n"/>
      <c r="H151" s="13">
        <f>IF(A151="","",SUMIFS(Purchases!$C$2:$C$501,Purchases!$B$2:$B$501,A151))</f>
        <v/>
      </c>
      <c r="I151" s="13">
        <f>IF(A151="","",SUMIFS(Sales!$D$2:$D$501,Sales!$B$2:$B$501,A151))</f>
        <v/>
      </c>
      <c r="J151" s="13">
        <f>IF(A151="","",N(G151)+N(H151)-N(I151))</f>
        <v/>
      </c>
      <c r="K151" s="3">
        <f>IF(A151="","",N(G151)*N(E151))</f>
        <v/>
      </c>
      <c r="L151" s="3">
        <f>IF(A151="","",N(J151)*N(E151))</f>
        <v/>
      </c>
      <c r="M151" s="3">
        <f>IF(A151="","",SUMIFS(Sales!$F$2:$F$501,Sales!$B$2:$B$501,A151))</f>
        <v/>
      </c>
      <c r="N151" s="3">
        <f>IF(A151="","",N(I151)*N(E151))</f>
        <v/>
      </c>
      <c r="O151" s="3">
        <f>IF(A151="","",N(M151)-N(N151))</f>
        <v/>
      </c>
      <c r="P151" s="6">
        <f>IF(A151="","",IF(N(M151)=0,"",N(O151)/N(M151)))</f>
        <v/>
      </c>
    </row>
    <row r="152">
      <c r="E152" s="12" t="n"/>
      <c r="F152" s="12" t="n"/>
      <c r="H152" s="13">
        <f>IF(A152="","",SUMIFS(Purchases!$C$2:$C$501,Purchases!$B$2:$B$501,A152))</f>
        <v/>
      </c>
      <c r="I152" s="13">
        <f>IF(A152="","",SUMIFS(Sales!$D$2:$D$501,Sales!$B$2:$B$501,A152))</f>
        <v/>
      </c>
      <c r="J152" s="13">
        <f>IF(A152="","",N(G152)+N(H152)-N(I152))</f>
        <v/>
      </c>
      <c r="K152" s="3">
        <f>IF(A152="","",N(G152)*N(E152))</f>
        <v/>
      </c>
      <c r="L152" s="3">
        <f>IF(A152="","",N(J152)*N(E152))</f>
        <v/>
      </c>
      <c r="M152" s="3">
        <f>IF(A152="","",SUMIFS(Sales!$F$2:$F$501,Sales!$B$2:$B$501,A152))</f>
        <v/>
      </c>
      <c r="N152" s="3">
        <f>IF(A152="","",N(I152)*N(E152))</f>
        <v/>
      </c>
      <c r="O152" s="3">
        <f>IF(A152="","",N(M152)-N(N152))</f>
        <v/>
      </c>
      <c r="P152" s="6">
        <f>IF(A152="","",IF(N(M152)=0,"",N(O152)/N(M152)))</f>
        <v/>
      </c>
    </row>
    <row r="153">
      <c r="E153" s="12" t="n"/>
      <c r="F153" s="12" t="n"/>
      <c r="H153" s="13">
        <f>IF(A153="","",SUMIFS(Purchases!$C$2:$C$501,Purchases!$B$2:$B$501,A153))</f>
        <v/>
      </c>
      <c r="I153" s="13">
        <f>IF(A153="","",SUMIFS(Sales!$D$2:$D$501,Sales!$B$2:$B$501,A153))</f>
        <v/>
      </c>
      <c r="J153" s="13">
        <f>IF(A153="","",N(G153)+N(H153)-N(I153))</f>
        <v/>
      </c>
      <c r="K153" s="3">
        <f>IF(A153="","",N(G153)*N(E153))</f>
        <v/>
      </c>
      <c r="L153" s="3">
        <f>IF(A153="","",N(J153)*N(E153))</f>
        <v/>
      </c>
      <c r="M153" s="3">
        <f>IF(A153="","",SUMIFS(Sales!$F$2:$F$501,Sales!$B$2:$B$501,A153))</f>
        <v/>
      </c>
      <c r="N153" s="3">
        <f>IF(A153="","",N(I153)*N(E153))</f>
        <v/>
      </c>
      <c r="O153" s="3">
        <f>IF(A153="","",N(M153)-N(N153))</f>
        <v/>
      </c>
      <c r="P153" s="6">
        <f>IF(A153="","",IF(N(M153)=0,"",N(O153)/N(M153)))</f>
        <v/>
      </c>
    </row>
    <row r="154">
      <c r="E154" s="12" t="n"/>
      <c r="F154" s="12" t="n"/>
      <c r="H154" s="13">
        <f>IF(A154="","",SUMIFS(Purchases!$C$2:$C$501,Purchases!$B$2:$B$501,A154))</f>
        <v/>
      </c>
      <c r="I154" s="13">
        <f>IF(A154="","",SUMIFS(Sales!$D$2:$D$501,Sales!$B$2:$B$501,A154))</f>
        <v/>
      </c>
      <c r="J154" s="13">
        <f>IF(A154="","",N(G154)+N(H154)-N(I154))</f>
        <v/>
      </c>
      <c r="K154" s="3">
        <f>IF(A154="","",N(G154)*N(E154))</f>
        <v/>
      </c>
      <c r="L154" s="3">
        <f>IF(A154="","",N(J154)*N(E154))</f>
        <v/>
      </c>
      <c r="M154" s="3">
        <f>IF(A154="","",SUMIFS(Sales!$F$2:$F$501,Sales!$B$2:$B$501,A154))</f>
        <v/>
      </c>
      <c r="N154" s="3">
        <f>IF(A154="","",N(I154)*N(E154))</f>
        <v/>
      </c>
      <c r="O154" s="3">
        <f>IF(A154="","",N(M154)-N(N154))</f>
        <v/>
      </c>
      <c r="P154" s="6">
        <f>IF(A154="","",IF(N(M154)=0,"",N(O154)/N(M154)))</f>
        <v/>
      </c>
    </row>
    <row r="155">
      <c r="E155" s="12" t="n"/>
      <c r="F155" s="12" t="n"/>
      <c r="H155" s="13">
        <f>IF(A155="","",SUMIFS(Purchases!$C$2:$C$501,Purchases!$B$2:$B$501,A155))</f>
        <v/>
      </c>
      <c r="I155" s="13">
        <f>IF(A155="","",SUMIFS(Sales!$D$2:$D$501,Sales!$B$2:$B$501,A155))</f>
        <v/>
      </c>
      <c r="J155" s="13">
        <f>IF(A155="","",N(G155)+N(H155)-N(I155))</f>
        <v/>
      </c>
      <c r="K155" s="3">
        <f>IF(A155="","",N(G155)*N(E155))</f>
        <v/>
      </c>
      <c r="L155" s="3">
        <f>IF(A155="","",N(J155)*N(E155))</f>
        <v/>
      </c>
      <c r="M155" s="3">
        <f>IF(A155="","",SUMIFS(Sales!$F$2:$F$501,Sales!$B$2:$B$501,A155))</f>
        <v/>
      </c>
      <c r="N155" s="3">
        <f>IF(A155="","",N(I155)*N(E155))</f>
        <v/>
      </c>
      <c r="O155" s="3">
        <f>IF(A155="","",N(M155)-N(N155))</f>
        <v/>
      </c>
      <c r="P155" s="6">
        <f>IF(A155="","",IF(N(M155)=0,"",N(O155)/N(M155)))</f>
        <v/>
      </c>
    </row>
    <row r="156">
      <c r="E156" s="12" t="n"/>
      <c r="F156" s="12" t="n"/>
      <c r="H156" s="13">
        <f>IF(A156="","",SUMIFS(Purchases!$C$2:$C$501,Purchases!$B$2:$B$501,A156))</f>
        <v/>
      </c>
      <c r="I156" s="13">
        <f>IF(A156="","",SUMIFS(Sales!$D$2:$D$501,Sales!$B$2:$B$501,A156))</f>
        <v/>
      </c>
      <c r="J156" s="13">
        <f>IF(A156="","",N(G156)+N(H156)-N(I156))</f>
        <v/>
      </c>
      <c r="K156" s="3">
        <f>IF(A156="","",N(G156)*N(E156))</f>
        <v/>
      </c>
      <c r="L156" s="3">
        <f>IF(A156="","",N(J156)*N(E156))</f>
        <v/>
      </c>
      <c r="M156" s="3">
        <f>IF(A156="","",SUMIFS(Sales!$F$2:$F$501,Sales!$B$2:$B$501,A156))</f>
        <v/>
      </c>
      <c r="N156" s="3">
        <f>IF(A156="","",N(I156)*N(E156))</f>
        <v/>
      </c>
      <c r="O156" s="3">
        <f>IF(A156="","",N(M156)-N(N156))</f>
        <v/>
      </c>
      <c r="P156" s="6">
        <f>IF(A156="","",IF(N(M156)=0,"",N(O156)/N(M156)))</f>
        <v/>
      </c>
    </row>
    <row r="157">
      <c r="E157" s="12" t="n"/>
      <c r="F157" s="12" t="n"/>
      <c r="H157" s="13">
        <f>IF(A157="","",SUMIFS(Purchases!$C$2:$C$501,Purchases!$B$2:$B$501,A157))</f>
        <v/>
      </c>
      <c r="I157" s="13">
        <f>IF(A157="","",SUMIFS(Sales!$D$2:$D$501,Sales!$B$2:$B$501,A157))</f>
        <v/>
      </c>
      <c r="J157" s="13">
        <f>IF(A157="","",N(G157)+N(H157)-N(I157))</f>
        <v/>
      </c>
      <c r="K157" s="3">
        <f>IF(A157="","",N(G157)*N(E157))</f>
        <v/>
      </c>
      <c r="L157" s="3">
        <f>IF(A157="","",N(J157)*N(E157))</f>
        <v/>
      </c>
      <c r="M157" s="3">
        <f>IF(A157="","",SUMIFS(Sales!$F$2:$F$501,Sales!$B$2:$B$501,A157))</f>
        <v/>
      </c>
      <c r="N157" s="3">
        <f>IF(A157="","",N(I157)*N(E157))</f>
        <v/>
      </c>
      <c r="O157" s="3">
        <f>IF(A157="","",N(M157)-N(N157))</f>
        <v/>
      </c>
      <c r="P157" s="6">
        <f>IF(A157="","",IF(N(M157)=0,"",N(O157)/N(M157)))</f>
        <v/>
      </c>
    </row>
    <row r="158">
      <c r="E158" s="12" t="n"/>
      <c r="F158" s="12" t="n"/>
      <c r="H158" s="13">
        <f>IF(A158="","",SUMIFS(Purchases!$C$2:$C$501,Purchases!$B$2:$B$501,A158))</f>
        <v/>
      </c>
      <c r="I158" s="13">
        <f>IF(A158="","",SUMIFS(Sales!$D$2:$D$501,Sales!$B$2:$B$501,A158))</f>
        <v/>
      </c>
      <c r="J158" s="13">
        <f>IF(A158="","",N(G158)+N(H158)-N(I158))</f>
        <v/>
      </c>
      <c r="K158" s="3">
        <f>IF(A158="","",N(G158)*N(E158))</f>
        <v/>
      </c>
      <c r="L158" s="3">
        <f>IF(A158="","",N(J158)*N(E158))</f>
        <v/>
      </c>
      <c r="M158" s="3">
        <f>IF(A158="","",SUMIFS(Sales!$F$2:$F$501,Sales!$B$2:$B$501,A158))</f>
        <v/>
      </c>
      <c r="N158" s="3">
        <f>IF(A158="","",N(I158)*N(E158))</f>
        <v/>
      </c>
      <c r="O158" s="3">
        <f>IF(A158="","",N(M158)-N(N158))</f>
        <v/>
      </c>
      <c r="P158" s="6">
        <f>IF(A158="","",IF(N(M158)=0,"",N(O158)/N(M158)))</f>
        <v/>
      </c>
    </row>
    <row r="159">
      <c r="E159" s="12" t="n"/>
      <c r="F159" s="12" t="n"/>
      <c r="H159" s="13">
        <f>IF(A159="","",SUMIFS(Purchases!$C$2:$C$501,Purchases!$B$2:$B$501,A159))</f>
        <v/>
      </c>
      <c r="I159" s="13">
        <f>IF(A159="","",SUMIFS(Sales!$D$2:$D$501,Sales!$B$2:$B$501,A159))</f>
        <v/>
      </c>
      <c r="J159" s="13">
        <f>IF(A159="","",N(G159)+N(H159)-N(I159))</f>
        <v/>
      </c>
      <c r="K159" s="3">
        <f>IF(A159="","",N(G159)*N(E159))</f>
        <v/>
      </c>
      <c r="L159" s="3">
        <f>IF(A159="","",N(J159)*N(E159))</f>
        <v/>
      </c>
      <c r="M159" s="3">
        <f>IF(A159="","",SUMIFS(Sales!$F$2:$F$501,Sales!$B$2:$B$501,A159))</f>
        <v/>
      </c>
      <c r="N159" s="3">
        <f>IF(A159="","",N(I159)*N(E159))</f>
        <v/>
      </c>
      <c r="O159" s="3">
        <f>IF(A159="","",N(M159)-N(N159))</f>
        <v/>
      </c>
      <c r="P159" s="6">
        <f>IF(A159="","",IF(N(M159)=0,"",N(O159)/N(M159)))</f>
        <v/>
      </c>
    </row>
    <row r="160">
      <c r="E160" s="12" t="n"/>
      <c r="F160" s="12" t="n"/>
      <c r="H160" s="13">
        <f>IF(A160="","",SUMIFS(Purchases!$C$2:$C$501,Purchases!$B$2:$B$501,A160))</f>
        <v/>
      </c>
      <c r="I160" s="13">
        <f>IF(A160="","",SUMIFS(Sales!$D$2:$D$501,Sales!$B$2:$B$501,A160))</f>
        <v/>
      </c>
      <c r="J160" s="13">
        <f>IF(A160="","",N(G160)+N(H160)-N(I160))</f>
        <v/>
      </c>
      <c r="K160" s="3">
        <f>IF(A160="","",N(G160)*N(E160))</f>
        <v/>
      </c>
      <c r="L160" s="3">
        <f>IF(A160="","",N(J160)*N(E160))</f>
        <v/>
      </c>
      <c r="M160" s="3">
        <f>IF(A160="","",SUMIFS(Sales!$F$2:$F$501,Sales!$B$2:$B$501,A160))</f>
        <v/>
      </c>
      <c r="N160" s="3">
        <f>IF(A160="","",N(I160)*N(E160))</f>
        <v/>
      </c>
      <c r="O160" s="3">
        <f>IF(A160="","",N(M160)-N(N160))</f>
        <v/>
      </c>
      <c r="P160" s="6">
        <f>IF(A160="","",IF(N(M160)=0,"",N(O160)/N(M160)))</f>
        <v/>
      </c>
    </row>
    <row r="161">
      <c r="E161" s="12" t="n"/>
      <c r="F161" s="12" t="n"/>
      <c r="H161" s="13">
        <f>IF(A161="","",SUMIFS(Purchases!$C$2:$C$501,Purchases!$B$2:$B$501,A161))</f>
        <v/>
      </c>
      <c r="I161" s="13">
        <f>IF(A161="","",SUMIFS(Sales!$D$2:$D$501,Sales!$B$2:$B$501,A161))</f>
        <v/>
      </c>
      <c r="J161" s="13">
        <f>IF(A161="","",N(G161)+N(H161)-N(I161))</f>
        <v/>
      </c>
      <c r="K161" s="3">
        <f>IF(A161="","",N(G161)*N(E161))</f>
        <v/>
      </c>
      <c r="L161" s="3">
        <f>IF(A161="","",N(J161)*N(E161))</f>
        <v/>
      </c>
      <c r="M161" s="3">
        <f>IF(A161="","",SUMIFS(Sales!$F$2:$F$501,Sales!$B$2:$B$501,A161))</f>
        <v/>
      </c>
      <c r="N161" s="3">
        <f>IF(A161="","",N(I161)*N(E161))</f>
        <v/>
      </c>
      <c r="O161" s="3">
        <f>IF(A161="","",N(M161)-N(N161))</f>
        <v/>
      </c>
      <c r="P161" s="6">
        <f>IF(A161="","",IF(N(M161)=0,"",N(O161)/N(M161)))</f>
        <v/>
      </c>
    </row>
    <row r="162">
      <c r="E162" s="12" t="n"/>
      <c r="F162" s="12" t="n"/>
      <c r="H162" s="13">
        <f>IF(A162="","",SUMIFS(Purchases!$C$2:$C$501,Purchases!$B$2:$B$501,A162))</f>
        <v/>
      </c>
      <c r="I162" s="13">
        <f>IF(A162="","",SUMIFS(Sales!$D$2:$D$501,Sales!$B$2:$B$501,A162))</f>
        <v/>
      </c>
      <c r="J162" s="13">
        <f>IF(A162="","",N(G162)+N(H162)-N(I162))</f>
        <v/>
      </c>
      <c r="K162" s="3">
        <f>IF(A162="","",N(G162)*N(E162))</f>
        <v/>
      </c>
      <c r="L162" s="3">
        <f>IF(A162="","",N(J162)*N(E162))</f>
        <v/>
      </c>
      <c r="M162" s="3">
        <f>IF(A162="","",SUMIFS(Sales!$F$2:$F$501,Sales!$B$2:$B$501,A162))</f>
        <v/>
      </c>
      <c r="N162" s="3">
        <f>IF(A162="","",N(I162)*N(E162))</f>
        <v/>
      </c>
      <c r="O162" s="3">
        <f>IF(A162="","",N(M162)-N(N162))</f>
        <v/>
      </c>
      <c r="P162" s="6">
        <f>IF(A162="","",IF(N(M162)=0,"",N(O162)/N(M162)))</f>
        <v/>
      </c>
    </row>
    <row r="163">
      <c r="E163" s="12" t="n"/>
      <c r="F163" s="12" t="n"/>
      <c r="H163" s="13">
        <f>IF(A163="","",SUMIFS(Purchases!$C$2:$C$501,Purchases!$B$2:$B$501,A163))</f>
        <v/>
      </c>
      <c r="I163" s="13">
        <f>IF(A163="","",SUMIFS(Sales!$D$2:$D$501,Sales!$B$2:$B$501,A163))</f>
        <v/>
      </c>
      <c r="J163" s="13">
        <f>IF(A163="","",N(G163)+N(H163)-N(I163))</f>
        <v/>
      </c>
      <c r="K163" s="3">
        <f>IF(A163="","",N(G163)*N(E163))</f>
        <v/>
      </c>
      <c r="L163" s="3">
        <f>IF(A163="","",N(J163)*N(E163))</f>
        <v/>
      </c>
      <c r="M163" s="3">
        <f>IF(A163="","",SUMIFS(Sales!$F$2:$F$501,Sales!$B$2:$B$501,A163))</f>
        <v/>
      </c>
      <c r="N163" s="3">
        <f>IF(A163="","",N(I163)*N(E163))</f>
        <v/>
      </c>
      <c r="O163" s="3">
        <f>IF(A163="","",N(M163)-N(N163))</f>
        <v/>
      </c>
      <c r="P163" s="6">
        <f>IF(A163="","",IF(N(M163)=0,"",N(O163)/N(M163)))</f>
        <v/>
      </c>
    </row>
    <row r="164">
      <c r="E164" s="12" t="n"/>
      <c r="F164" s="12" t="n"/>
      <c r="H164" s="13">
        <f>IF(A164="","",SUMIFS(Purchases!$C$2:$C$501,Purchases!$B$2:$B$501,A164))</f>
        <v/>
      </c>
      <c r="I164" s="13">
        <f>IF(A164="","",SUMIFS(Sales!$D$2:$D$501,Sales!$B$2:$B$501,A164))</f>
        <v/>
      </c>
      <c r="J164" s="13">
        <f>IF(A164="","",N(G164)+N(H164)-N(I164))</f>
        <v/>
      </c>
      <c r="K164" s="3">
        <f>IF(A164="","",N(G164)*N(E164))</f>
        <v/>
      </c>
      <c r="L164" s="3">
        <f>IF(A164="","",N(J164)*N(E164))</f>
        <v/>
      </c>
      <c r="M164" s="3">
        <f>IF(A164="","",SUMIFS(Sales!$F$2:$F$501,Sales!$B$2:$B$501,A164))</f>
        <v/>
      </c>
      <c r="N164" s="3">
        <f>IF(A164="","",N(I164)*N(E164))</f>
        <v/>
      </c>
      <c r="O164" s="3">
        <f>IF(A164="","",N(M164)-N(N164))</f>
        <v/>
      </c>
      <c r="P164" s="6">
        <f>IF(A164="","",IF(N(M164)=0,"",N(O164)/N(M164)))</f>
        <v/>
      </c>
    </row>
    <row r="165">
      <c r="E165" s="12" t="n"/>
      <c r="F165" s="12" t="n"/>
      <c r="H165" s="13">
        <f>IF(A165="","",SUMIFS(Purchases!$C$2:$C$501,Purchases!$B$2:$B$501,A165))</f>
        <v/>
      </c>
      <c r="I165" s="13">
        <f>IF(A165="","",SUMIFS(Sales!$D$2:$D$501,Sales!$B$2:$B$501,A165))</f>
        <v/>
      </c>
      <c r="J165" s="13">
        <f>IF(A165="","",N(G165)+N(H165)-N(I165))</f>
        <v/>
      </c>
      <c r="K165" s="3">
        <f>IF(A165="","",N(G165)*N(E165))</f>
        <v/>
      </c>
      <c r="L165" s="3">
        <f>IF(A165="","",N(J165)*N(E165))</f>
        <v/>
      </c>
      <c r="M165" s="3">
        <f>IF(A165="","",SUMIFS(Sales!$F$2:$F$501,Sales!$B$2:$B$501,A165))</f>
        <v/>
      </c>
      <c r="N165" s="3">
        <f>IF(A165="","",N(I165)*N(E165))</f>
        <v/>
      </c>
      <c r="O165" s="3">
        <f>IF(A165="","",N(M165)-N(N165))</f>
        <v/>
      </c>
      <c r="P165" s="6">
        <f>IF(A165="","",IF(N(M165)=0,"",N(O165)/N(M165)))</f>
        <v/>
      </c>
    </row>
    <row r="166">
      <c r="E166" s="12" t="n"/>
      <c r="F166" s="12" t="n"/>
      <c r="H166" s="13">
        <f>IF(A166="","",SUMIFS(Purchases!$C$2:$C$501,Purchases!$B$2:$B$501,A166))</f>
        <v/>
      </c>
      <c r="I166" s="13">
        <f>IF(A166="","",SUMIFS(Sales!$D$2:$D$501,Sales!$B$2:$B$501,A166))</f>
        <v/>
      </c>
      <c r="J166" s="13">
        <f>IF(A166="","",N(G166)+N(H166)-N(I166))</f>
        <v/>
      </c>
      <c r="K166" s="3">
        <f>IF(A166="","",N(G166)*N(E166))</f>
        <v/>
      </c>
      <c r="L166" s="3">
        <f>IF(A166="","",N(J166)*N(E166))</f>
        <v/>
      </c>
      <c r="M166" s="3">
        <f>IF(A166="","",SUMIFS(Sales!$F$2:$F$501,Sales!$B$2:$B$501,A166))</f>
        <v/>
      </c>
      <c r="N166" s="3">
        <f>IF(A166="","",N(I166)*N(E166))</f>
        <v/>
      </c>
      <c r="O166" s="3">
        <f>IF(A166="","",N(M166)-N(N166))</f>
        <v/>
      </c>
      <c r="P166" s="6">
        <f>IF(A166="","",IF(N(M166)=0,"",N(O166)/N(M166)))</f>
        <v/>
      </c>
    </row>
    <row r="167">
      <c r="E167" s="12" t="n"/>
      <c r="F167" s="12" t="n"/>
      <c r="H167" s="13">
        <f>IF(A167="","",SUMIFS(Purchases!$C$2:$C$501,Purchases!$B$2:$B$501,A167))</f>
        <v/>
      </c>
      <c r="I167" s="13">
        <f>IF(A167="","",SUMIFS(Sales!$D$2:$D$501,Sales!$B$2:$B$501,A167))</f>
        <v/>
      </c>
      <c r="J167" s="13">
        <f>IF(A167="","",N(G167)+N(H167)-N(I167))</f>
        <v/>
      </c>
      <c r="K167" s="3">
        <f>IF(A167="","",N(G167)*N(E167))</f>
        <v/>
      </c>
      <c r="L167" s="3">
        <f>IF(A167="","",N(J167)*N(E167))</f>
        <v/>
      </c>
      <c r="M167" s="3">
        <f>IF(A167="","",SUMIFS(Sales!$F$2:$F$501,Sales!$B$2:$B$501,A167))</f>
        <v/>
      </c>
      <c r="N167" s="3">
        <f>IF(A167="","",N(I167)*N(E167))</f>
        <v/>
      </c>
      <c r="O167" s="3">
        <f>IF(A167="","",N(M167)-N(N167))</f>
        <v/>
      </c>
      <c r="P167" s="6">
        <f>IF(A167="","",IF(N(M167)=0,"",N(O167)/N(M167)))</f>
        <v/>
      </c>
    </row>
    <row r="168">
      <c r="E168" s="12" t="n"/>
      <c r="F168" s="12" t="n"/>
      <c r="H168" s="13">
        <f>IF(A168="","",SUMIFS(Purchases!$C$2:$C$501,Purchases!$B$2:$B$501,A168))</f>
        <v/>
      </c>
      <c r="I168" s="13">
        <f>IF(A168="","",SUMIFS(Sales!$D$2:$D$501,Sales!$B$2:$B$501,A168))</f>
        <v/>
      </c>
      <c r="J168" s="13">
        <f>IF(A168="","",N(G168)+N(H168)-N(I168))</f>
        <v/>
      </c>
      <c r="K168" s="3">
        <f>IF(A168="","",N(G168)*N(E168))</f>
        <v/>
      </c>
      <c r="L168" s="3">
        <f>IF(A168="","",N(J168)*N(E168))</f>
        <v/>
      </c>
      <c r="M168" s="3">
        <f>IF(A168="","",SUMIFS(Sales!$F$2:$F$501,Sales!$B$2:$B$501,A168))</f>
        <v/>
      </c>
      <c r="N168" s="3">
        <f>IF(A168="","",N(I168)*N(E168))</f>
        <v/>
      </c>
      <c r="O168" s="3">
        <f>IF(A168="","",N(M168)-N(N168))</f>
        <v/>
      </c>
      <c r="P168" s="6">
        <f>IF(A168="","",IF(N(M168)=0,"",N(O168)/N(M168)))</f>
        <v/>
      </c>
    </row>
    <row r="169">
      <c r="E169" s="12" t="n"/>
      <c r="F169" s="12" t="n"/>
      <c r="H169" s="13">
        <f>IF(A169="","",SUMIFS(Purchases!$C$2:$C$501,Purchases!$B$2:$B$501,A169))</f>
        <v/>
      </c>
      <c r="I169" s="13">
        <f>IF(A169="","",SUMIFS(Sales!$D$2:$D$501,Sales!$B$2:$B$501,A169))</f>
        <v/>
      </c>
      <c r="J169" s="13">
        <f>IF(A169="","",N(G169)+N(H169)-N(I169))</f>
        <v/>
      </c>
      <c r="K169" s="3">
        <f>IF(A169="","",N(G169)*N(E169))</f>
        <v/>
      </c>
      <c r="L169" s="3">
        <f>IF(A169="","",N(J169)*N(E169))</f>
        <v/>
      </c>
      <c r="M169" s="3">
        <f>IF(A169="","",SUMIFS(Sales!$F$2:$F$501,Sales!$B$2:$B$501,A169))</f>
        <v/>
      </c>
      <c r="N169" s="3">
        <f>IF(A169="","",N(I169)*N(E169))</f>
        <v/>
      </c>
      <c r="O169" s="3">
        <f>IF(A169="","",N(M169)-N(N169))</f>
        <v/>
      </c>
      <c r="P169" s="6">
        <f>IF(A169="","",IF(N(M169)=0,"",N(O169)/N(M169)))</f>
        <v/>
      </c>
    </row>
    <row r="170">
      <c r="E170" s="12" t="n"/>
      <c r="F170" s="12" t="n"/>
      <c r="H170" s="13">
        <f>IF(A170="","",SUMIFS(Purchases!$C$2:$C$501,Purchases!$B$2:$B$501,A170))</f>
        <v/>
      </c>
      <c r="I170" s="13">
        <f>IF(A170="","",SUMIFS(Sales!$D$2:$D$501,Sales!$B$2:$B$501,A170))</f>
        <v/>
      </c>
      <c r="J170" s="13">
        <f>IF(A170="","",N(G170)+N(H170)-N(I170))</f>
        <v/>
      </c>
      <c r="K170" s="3">
        <f>IF(A170="","",N(G170)*N(E170))</f>
        <v/>
      </c>
      <c r="L170" s="3">
        <f>IF(A170="","",N(J170)*N(E170))</f>
        <v/>
      </c>
      <c r="M170" s="3">
        <f>IF(A170="","",SUMIFS(Sales!$F$2:$F$501,Sales!$B$2:$B$501,A170))</f>
        <v/>
      </c>
      <c r="N170" s="3">
        <f>IF(A170="","",N(I170)*N(E170))</f>
        <v/>
      </c>
      <c r="O170" s="3">
        <f>IF(A170="","",N(M170)-N(N170))</f>
        <v/>
      </c>
      <c r="P170" s="6">
        <f>IF(A170="","",IF(N(M170)=0,"",N(O170)/N(M170)))</f>
        <v/>
      </c>
    </row>
    <row r="171">
      <c r="E171" s="12" t="n"/>
      <c r="F171" s="12" t="n"/>
      <c r="H171" s="13">
        <f>IF(A171="","",SUMIFS(Purchases!$C$2:$C$501,Purchases!$B$2:$B$501,A171))</f>
        <v/>
      </c>
      <c r="I171" s="13">
        <f>IF(A171="","",SUMIFS(Sales!$D$2:$D$501,Sales!$B$2:$B$501,A171))</f>
        <v/>
      </c>
      <c r="J171" s="13">
        <f>IF(A171="","",N(G171)+N(H171)-N(I171))</f>
        <v/>
      </c>
      <c r="K171" s="3">
        <f>IF(A171="","",N(G171)*N(E171))</f>
        <v/>
      </c>
      <c r="L171" s="3">
        <f>IF(A171="","",N(J171)*N(E171))</f>
        <v/>
      </c>
      <c r="M171" s="3">
        <f>IF(A171="","",SUMIFS(Sales!$F$2:$F$501,Sales!$B$2:$B$501,A171))</f>
        <v/>
      </c>
      <c r="N171" s="3">
        <f>IF(A171="","",N(I171)*N(E171))</f>
        <v/>
      </c>
      <c r="O171" s="3">
        <f>IF(A171="","",N(M171)-N(N171))</f>
        <v/>
      </c>
      <c r="P171" s="6">
        <f>IF(A171="","",IF(N(M171)=0,"",N(O171)/N(M171)))</f>
        <v/>
      </c>
    </row>
    <row r="172">
      <c r="E172" s="12" t="n"/>
      <c r="F172" s="12" t="n"/>
      <c r="H172" s="13">
        <f>IF(A172="","",SUMIFS(Purchases!$C$2:$C$501,Purchases!$B$2:$B$501,A172))</f>
        <v/>
      </c>
      <c r="I172" s="13">
        <f>IF(A172="","",SUMIFS(Sales!$D$2:$D$501,Sales!$B$2:$B$501,A172))</f>
        <v/>
      </c>
      <c r="J172" s="13">
        <f>IF(A172="","",N(G172)+N(H172)-N(I172))</f>
        <v/>
      </c>
      <c r="K172" s="3">
        <f>IF(A172="","",N(G172)*N(E172))</f>
        <v/>
      </c>
      <c r="L172" s="3">
        <f>IF(A172="","",N(J172)*N(E172))</f>
        <v/>
      </c>
      <c r="M172" s="3">
        <f>IF(A172="","",SUMIFS(Sales!$F$2:$F$501,Sales!$B$2:$B$501,A172))</f>
        <v/>
      </c>
      <c r="N172" s="3">
        <f>IF(A172="","",N(I172)*N(E172))</f>
        <v/>
      </c>
      <c r="O172" s="3">
        <f>IF(A172="","",N(M172)-N(N172))</f>
        <v/>
      </c>
      <c r="P172" s="6">
        <f>IF(A172="","",IF(N(M172)=0,"",N(O172)/N(M172)))</f>
        <v/>
      </c>
    </row>
    <row r="173">
      <c r="E173" s="12" t="n"/>
      <c r="F173" s="12" t="n"/>
      <c r="H173" s="13">
        <f>IF(A173="","",SUMIFS(Purchases!$C$2:$C$501,Purchases!$B$2:$B$501,A173))</f>
        <v/>
      </c>
      <c r="I173" s="13">
        <f>IF(A173="","",SUMIFS(Sales!$D$2:$D$501,Sales!$B$2:$B$501,A173))</f>
        <v/>
      </c>
      <c r="J173" s="13">
        <f>IF(A173="","",N(G173)+N(H173)-N(I173))</f>
        <v/>
      </c>
      <c r="K173" s="3">
        <f>IF(A173="","",N(G173)*N(E173))</f>
        <v/>
      </c>
      <c r="L173" s="3">
        <f>IF(A173="","",N(J173)*N(E173))</f>
        <v/>
      </c>
      <c r="M173" s="3">
        <f>IF(A173="","",SUMIFS(Sales!$F$2:$F$501,Sales!$B$2:$B$501,A173))</f>
        <v/>
      </c>
      <c r="N173" s="3">
        <f>IF(A173="","",N(I173)*N(E173))</f>
        <v/>
      </c>
      <c r="O173" s="3">
        <f>IF(A173="","",N(M173)-N(N173))</f>
        <v/>
      </c>
      <c r="P173" s="6">
        <f>IF(A173="","",IF(N(M173)=0,"",N(O173)/N(M173)))</f>
        <v/>
      </c>
    </row>
    <row r="174">
      <c r="E174" s="12" t="n"/>
      <c r="F174" s="12" t="n"/>
      <c r="H174" s="13">
        <f>IF(A174="","",SUMIFS(Purchases!$C$2:$C$501,Purchases!$B$2:$B$501,A174))</f>
        <v/>
      </c>
      <c r="I174" s="13">
        <f>IF(A174="","",SUMIFS(Sales!$D$2:$D$501,Sales!$B$2:$B$501,A174))</f>
        <v/>
      </c>
      <c r="J174" s="13">
        <f>IF(A174="","",N(G174)+N(H174)-N(I174))</f>
        <v/>
      </c>
      <c r="K174" s="3">
        <f>IF(A174="","",N(G174)*N(E174))</f>
        <v/>
      </c>
      <c r="L174" s="3">
        <f>IF(A174="","",N(J174)*N(E174))</f>
        <v/>
      </c>
      <c r="M174" s="3">
        <f>IF(A174="","",SUMIFS(Sales!$F$2:$F$501,Sales!$B$2:$B$501,A174))</f>
        <v/>
      </c>
      <c r="N174" s="3">
        <f>IF(A174="","",N(I174)*N(E174))</f>
        <v/>
      </c>
      <c r="O174" s="3">
        <f>IF(A174="","",N(M174)-N(N174))</f>
        <v/>
      </c>
      <c r="P174" s="6">
        <f>IF(A174="","",IF(N(M174)=0,"",N(O174)/N(M174)))</f>
        <v/>
      </c>
    </row>
    <row r="175">
      <c r="E175" s="12" t="n"/>
      <c r="F175" s="12" t="n"/>
      <c r="H175" s="13">
        <f>IF(A175="","",SUMIFS(Purchases!$C$2:$C$501,Purchases!$B$2:$B$501,A175))</f>
        <v/>
      </c>
      <c r="I175" s="13">
        <f>IF(A175="","",SUMIFS(Sales!$D$2:$D$501,Sales!$B$2:$B$501,A175))</f>
        <v/>
      </c>
      <c r="J175" s="13">
        <f>IF(A175="","",N(G175)+N(H175)-N(I175))</f>
        <v/>
      </c>
      <c r="K175" s="3">
        <f>IF(A175="","",N(G175)*N(E175))</f>
        <v/>
      </c>
      <c r="L175" s="3">
        <f>IF(A175="","",N(J175)*N(E175))</f>
        <v/>
      </c>
      <c r="M175" s="3">
        <f>IF(A175="","",SUMIFS(Sales!$F$2:$F$501,Sales!$B$2:$B$501,A175))</f>
        <v/>
      </c>
      <c r="N175" s="3">
        <f>IF(A175="","",N(I175)*N(E175))</f>
        <v/>
      </c>
      <c r="O175" s="3">
        <f>IF(A175="","",N(M175)-N(N175))</f>
        <v/>
      </c>
      <c r="P175" s="6">
        <f>IF(A175="","",IF(N(M175)=0,"",N(O175)/N(M175)))</f>
        <v/>
      </c>
    </row>
    <row r="176">
      <c r="E176" s="12" t="n"/>
      <c r="F176" s="12" t="n"/>
      <c r="H176" s="13">
        <f>IF(A176="","",SUMIFS(Purchases!$C$2:$C$501,Purchases!$B$2:$B$501,A176))</f>
        <v/>
      </c>
      <c r="I176" s="13">
        <f>IF(A176="","",SUMIFS(Sales!$D$2:$D$501,Sales!$B$2:$B$501,A176))</f>
        <v/>
      </c>
      <c r="J176" s="13">
        <f>IF(A176="","",N(G176)+N(H176)-N(I176))</f>
        <v/>
      </c>
      <c r="K176" s="3">
        <f>IF(A176="","",N(G176)*N(E176))</f>
        <v/>
      </c>
      <c r="L176" s="3">
        <f>IF(A176="","",N(J176)*N(E176))</f>
        <v/>
      </c>
      <c r="M176" s="3">
        <f>IF(A176="","",SUMIFS(Sales!$F$2:$F$501,Sales!$B$2:$B$501,A176))</f>
        <v/>
      </c>
      <c r="N176" s="3">
        <f>IF(A176="","",N(I176)*N(E176))</f>
        <v/>
      </c>
      <c r="O176" s="3">
        <f>IF(A176="","",N(M176)-N(N176))</f>
        <v/>
      </c>
      <c r="P176" s="6">
        <f>IF(A176="","",IF(N(M176)=0,"",N(O176)/N(M176)))</f>
        <v/>
      </c>
    </row>
    <row r="177">
      <c r="E177" s="12" t="n"/>
      <c r="F177" s="12" t="n"/>
      <c r="H177" s="13">
        <f>IF(A177="","",SUMIFS(Purchases!$C$2:$C$501,Purchases!$B$2:$B$501,A177))</f>
        <v/>
      </c>
      <c r="I177" s="13">
        <f>IF(A177="","",SUMIFS(Sales!$D$2:$D$501,Sales!$B$2:$B$501,A177))</f>
        <v/>
      </c>
      <c r="J177" s="13">
        <f>IF(A177="","",N(G177)+N(H177)-N(I177))</f>
        <v/>
      </c>
      <c r="K177" s="3">
        <f>IF(A177="","",N(G177)*N(E177))</f>
        <v/>
      </c>
      <c r="L177" s="3">
        <f>IF(A177="","",N(J177)*N(E177))</f>
        <v/>
      </c>
      <c r="M177" s="3">
        <f>IF(A177="","",SUMIFS(Sales!$F$2:$F$501,Sales!$B$2:$B$501,A177))</f>
        <v/>
      </c>
      <c r="N177" s="3">
        <f>IF(A177="","",N(I177)*N(E177))</f>
        <v/>
      </c>
      <c r="O177" s="3">
        <f>IF(A177="","",N(M177)-N(N177))</f>
        <v/>
      </c>
      <c r="P177" s="6">
        <f>IF(A177="","",IF(N(M177)=0,"",N(O177)/N(M177)))</f>
        <v/>
      </c>
    </row>
    <row r="178">
      <c r="E178" s="12" t="n"/>
      <c r="F178" s="12" t="n"/>
      <c r="H178" s="13">
        <f>IF(A178="","",SUMIFS(Purchases!$C$2:$C$501,Purchases!$B$2:$B$501,A178))</f>
        <v/>
      </c>
      <c r="I178" s="13">
        <f>IF(A178="","",SUMIFS(Sales!$D$2:$D$501,Sales!$B$2:$B$501,A178))</f>
        <v/>
      </c>
      <c r="J178" s="13">
        <f>IF(A178="","",N(G178)+N(H178)-N(I178))</f>
        <v/>
      </c>
      <c r="K178" s="3">
        <f>IF(A178="","",N(G178)*N(E178))</f>
        <v/>
      </c>
      <c r="L178" s="3">
        <f>IF(A178="","",N(J178)*N(E178))</f>
        <v/>
      </c>
      <c r="M178" s="3">
        <f>IF(A178="","",SUMIFS(Sales!$F$2:$F$501,Sales!$B$2:$B$501,A178))</f>
        <v/>
      </c>
      <c r="N178" s="3">
        <f>IF(A178="","",N(I178)*N(E178))</f>
        <v/>
      </c>
      <c r="O178" s="3">
        <f>IF(A178="","",N(M178)-N(N178))</f>
        <v/>
      </c>
      <c r="P178" s="6">
        <f>IF(A178="","",IF(N(M178)=0,"",N(O178)/N(M178)))</f>
        <v/>
      </c>
    </row>
    <row r="179">
      <c r="E179" s="12" t="n"/>
      <c r="F179" s="12" t="n"/>
      <c r="H179" s="13">
        <f>IF(A179="","",SUMIFS(Purchases!$C$2:$C$501,Purchases!$B$2:$B$501,A179))</f>
        <v/>
      </c>
      <c r="I179" s="13">
        <f>IF(A179="","",SUMIFS(Sales!$D$2:$D$501,Sales!$B$2:$B$501,A179))</f>
        <v/>
      </c>
      <c r="J179" s="13">
        <f>IF(A179="","",N(G179)+N(H179)-N(I179))</f>
        <v/>
      </c>
      <c r="K179" s="3">
        <f>IF(A179="","",N(G179)*N(E179))</f>
        <v/>
      </c>
      <c r="L179" s="3">
        <f>IF(A179="","",N(J179)*N(E179))</f>
        <v/>
      </c>
      <c r="M179" s="3">
        <f>IF(A179="","",SUMIFS(Sales!$F$2:$F$501,Sales!$B$2:$B$501,A179))</f>
        <v/>
      </c>
      <c r="N179" s="3">
        <f>IF(A179="","",N(I179)*N(E179))</f>
        <v/>
      </c>
      <c r="O179" s="3">
        <f>IF(A179="","",N(M179)-N(N179))</f>
        <v/>
      </c>
      <c r="P179" s="6">
        <f>IF(A179="","",IF(N(M179)=0,"",N(O179)/N(M179)))</f>
        <v/>
      </c>
    </row>
    <row r="180">
      <c r="E180" s="12" t="n"/>
      <c r="F180" s="12" t="n"/>
      <c r="H180" s="13">
        <f>IF(A180="","",SUMIFS(Purchases!$C$2:$C$501,Purchases!$B$2:$B$501,A180))</f>
        <v/>
      </c>
      <c r="I180" s="13">
        <f>IF(A180="","",SUMIFS(Sales!$D$2:$D$501,Sales!$B$2:$B$501,A180))</f>
        <v/>
      </c>
      <c r="J180" s="13">
        <f>IF(A180="","",N(G180)+N(H180)-N(I180))</f>
        <v/>
      </c>
      <c r="K180" s="3">
        <f>IF(A180="","",N(G180)*N(E180))</f>
        <v/>
      </c>
      <c r="L180" s="3">
        <f>IF(A180="","",N(J180)*N(E180))</f>
        <v/>
      </c>
      <c r="M180" s="3">
        <f>IF(A180="","",SUMIFS(Sales!$F$2:$F$501,Sales!$B$2:$B$501,A180))</f>
        <v/>
      </c>
      <c r="N180" s="3">
        <f>IF(A180="","",N(I180)*N(E180))</f>
        <v/>
      </c>
      <c r="O180" s="3">
        <f>IF(A180="","",N(M180)-N(N180))</f>
        <v/>
      </c>
      <c r="P180" s="6">
        <f>IF(A180="","",IF(N(M180)=0,"",N(O180)/N(M180)))</f>
        <v/>
      </c>
    </row>
    <row r="181">
      <c r="E181" s="12" t="n"/>
      <c r="F181" s="12" t="n"/>
      <c r="H181" s="13">
        <f>IF(A181="","",SUMIFS(Purchases!$C$2:$C$501,Purchases!$B$2:$B$501,A181))</f>
        <v/>
      </c>
      <c r="I181" s="13">
        <f>IF(A181="","",SUMIFS(Sales!$D$2:$D$501,Sales!$B$2:$B$501,A181))</f>
        <v/>
      </c>
      <c r="J181" s="13">
        <f>IF(A181="","",N(G181)+N(H181)-N(I181))</f>
        <v/>
      </c>
      <c r="K181" s="3">
        <f>IF(A181="","",N(G181)*N(E181))</f>
        <v/>
      </c>
      <c r="L181" s="3">
        <f>IF(A181="","",N(J181)*N(E181))</f>
        <v/>
      </c>
      <c r="M181" s="3">
        <f>IF(A181="","",SUMIFS(Sales!$F$2:$F$501,Sales!$B$2:$B$501,A181))</f>
        <v/>
      </c>
      <c r="N181" s="3">
        <f>IF(A181="","",N(I181)*N(E181))</f>
        <v/>
      </c>
      <c r="O181" s="3">
        <f>IF(A181="","",N(M181)-N(N181))</f>
        <v/>
      </c>
      <c r="P181" s="6">
        <f>IF(A181="","",IF(N(M181)=0,"",N(O181)/N(M181)))</f>
        <v/>
      </c>
    </row>
    <row r="182">
      <c r="E182" s="12" t="n"/>
      <c r="F182" s="12" t="n"/>
      <c r="H182" s="13">
        <f>IF(A182="","",SUMIFS(Purchases!$C$2:$C$501,Purchases!$B$2:$B$501,A182))</f>
        <v/>
      </c>
      <c r="I182" s="13">
        <f>IF(A182="","",SUMIFS(Sales!$D$2:$D$501,Sales!$B$2:$B$501,A182))</f>
        <v/>
      </c>
      <c r="J182" s="13">
        <f>IF(A182="","",N(G182)+N(H182)-N(I182))</f>
        <v/>
      </c>
      <c r="K182" s="3">
        <f>IF(A182="","",N(G182)*N(E182))</f>
        <v/>
      </c>
      <c r="L182" s="3">
        <f>IF(A182="","",N(J182)*N(E182))</f>
        <v/>
      </c>
      <c r="M182" s="3">
        <f>IF(A182="","",SUMIFS(Sales!$F$2:$F$501,Sales!$B$2:$B$501,A182))</f>
        <v/>
      </c>
      <c r="N182" s="3">
        <f>IF(A182="","",N(I182)*N(E182))</f>
        <v/>
      </c>
      <c r="O182" s="3">
        <f>IF(A182="","",N(M182)-N(N182))</f>
        <v/>
      </c>
      <c r="P182" s="6">
        <f>IF(A182="","",IF(N(M182)=0,"",N(O182)/N(M182)))</f>
        <v/>
      </c>
    </row>
    <row r="183">
      <c r="E183" s="12" t="n"/>
      <c r="F183" s="12" t="n"/>
      <c r="H183" s="13">
        <f>IF(A183="","",SUMIFS(Purchases!$C$2:$C$501,Purchases!$B$2:$B$501,A183))</f>
        <v/>
      </c>
      <c r="I183" s="13">
        <f>IF(A183="","",SUMIFS(Sales!$D$2:$D$501,Sales!$B$2:$B$501,A183))</f>
        <v/>
      </c>
      <c r="J183" s="13">
        <f>IF(A183="","",N(G183)+N(H183)-N(I183))</f>
        <v/>
      </c>
      <c r="K183" s="3">
        <f>IF(A183="","",N(G183)*N(E183))</f>
        <v/>
      </c>
      <c r="L183" s="3">
        <f>IF(A183="","",N(J183)*N(E183))</f>
        <v/>
      </c>
      <c r="M183" s="3">
        <f>IF(A183="","",SUMIFS(Sales!$F$2:$F$501,Sales!$B$2:$B$501,A183))</f>
        <v/>
      </c>
      <c r="N183" s="3">
        <f>IF(A183="","",N(I183)*N(E183))</f>
        <v/>
      </c>
      <c r="O183" s="3">
        <f>IF(A183="","",N(M183)-N(N183))</f>
        <v/>
      </c>
      <c r="P183" s="6">
        <f>IF(A183="","",IF(N(M183)=0,"",N(O183)/N(M183)))</f>
        <v/>
      </c>
    </row>
    <row r="184">
      <c r="E184" s="12" t="n"/>
      <c r="F184" s="12" t="n"/>
      <c r="H184" s="13">
        <f>IF(A184="","",SUMIFS(Purchases!$C$2:$C$501,Purchases!$B$2:$B$501,A184))</f>
        <v/>
      </c>
      <c r="I184" s="13">
        <f>IF(A184="","",SUMIFS(Sales!$D$2:$D$501,Sales!$B$2:$B$501,A184))</f>
        <v/>
      </c>
      <c r="J184" s="13">
        <f>IF(A184="","",N(G184)+N(H184)-N(I184))</f>
        <v/>
      </c>
      <c r="K184" s="3">
        <f>IF(A184="","",N(G184)*N(E184))</f>
        <v/>
      </c>
      <c r="L184" s="3">
        <f>IF(A184="","",N(J184)*N(E184))</f>
        <v/>
      </c>
      <c r="M184" s="3">
        <f>IF(A184="","",SUMIFS(Sales!$F$2:$F$501,Sales!$B$2:$B$501,A184))</f>
        <v/>
      </c>
      <c r="N184" s="3">
        <f>IF(A184="","",N(I184)*N(E184))</f>
        <v/>
      </c>
      <c r="O184" s="3">
        <f>IF(A184="","",N(M184)-N(N184))</f>
        <v/>
      </c>
      <c r="P184" s="6">
        <f>IF(A184="","",IF(N(M184)=0,"",N(O184)/N(M184)))</f>
        <v/>
      </c>
    </row>
    <row r="185">
      <c r="E185" s="12" t="n"/>
      <c r="F185" s="12" t="n"/>
      <c r="H185" s="13">
        <f>IF(A185="","",SUMIFS(Purchases!$C$2:$C$501,Purchases!$B$2:$B$501,A185))</f>
        <v/>
      </c>
      <c r="I185" s="13">
        <f>IF(A185="","",SUMIFS(Sales!$D$2:$D$501,Sales!$B$2:$B$501,A185))</f>
        <v/>
      </c>
      <c r="J185" s="13">
        <f>IF(A185="","",N(G185)+N(H185)-N(I185))</f>
        <v/>
      </c>
      <c r="K185" s="3">
        <f>IF(A185="","",N(G185)*N(E185))</f>
        <v/>
      </c>
      <c r="L185" s="3">
        <f>IF(A185="","",N(J185)*N(E185))</f>
        <v/>
      </c>
      <c r="M185" s="3">
        <f>IF(A185="","",SUMIFS(Sales!$F$2:$F$501,Sales!$B$2:$B$501,A185))</f>
        <v/>
      </c>
      <c r="N185" s="3">
        <f>IF(A185="","",N(I185)*N(E185))</f>
        <v/>
      </c>
      <c r="O185" s="3">
        <f>IF(A185="","",N(M185)-N(N185))</f>
        <v/>
      </c>
      <c r="P185" s="6">
        <f>IF(A185="","",IF(N(M185)=0,"",N(O185)/N(M185)))</f>
        <v/>
      </c>
    </row>
    <row r="186">
      <c r="E186" s="12" t="n"/>
      <c r="F186" s="12" t="n"/>
      <c r="H186" s="13">
        <f>IF(A186="","",SUMIFS(Purchases!$C$2:$C$501,Purchases!$B$2:$B$501,A186))</f>
        <v/>
      </c>
      <c r="I186" s="13">
        <f>IF(A186="","",SUMIFS(Sales!$D$2:$D$501,Sales!$B$2:$B$501,A186))</f>
        <v/>
      </c>
      <c r="J186" s="13">
        <f>IF(A186="","",N(G186)+N(H186)-N(I186))</f>
        <v/>
      </c>
      <c r="K186" s="3">
        <f>IF(A186="","",N(G186)*N(E186))</f>
        <v/>
      </c>
      <c r="L186" s="3">
        <f>IF(A186="","",N(J186)*N(E186))</f>
        <v/>
      </c>
      <c r="M186" s="3">
        <f>IF(A186="","",SUMIFS(Sales!$F$2:$F$501,Sales!$B$2:$B$501,A186))</f>
        <v/>
      </c>
      <c r="N186" s="3">
        <f>IF(A186="","",N(I186)*N(E186))</f>
        <v/>
      </c>
      <c r="O186" s="3">
        <f>IF(A186="","",N(M186)-N(N186))</f>
        <v/>
      </c>
      <c r="P186" s="6">
        <f>IF(A186="","",IF(N(M186)=0,"",N(O186)/N(M186)))</f>
        <v/>
      </c>
    </row>
    <row r="187">
      <c r="E187" s="12" t="n"/>
      <c r="F187" s="12" t="n"/>
      <c r="H187" s="13">
        <f>IF(A187="","",SUMIFS(Purchases!$C$2:$C$501,Purchases!$B$2:$B$501,A187))</f>
        <v/>
      </c>
      <c r="I187" s="13">
        <f>IF(A187="","",SUMIFS(Sales!$D$2:$D$501,Sales!$B$2:$B$501,A187))</f>
        <v/>
      </c>
      <c r="J187" s="13">
        <f>IF(A187="","",N(G187)+N(H187)-N(I187))</f>
        <v/>
      </c>
      <c r="K187" s="3">
        <f>IF(A187="","",N(G187)*N(E187))</f>
        <v/>
      </c>
      <c r="L187" s="3">
        <f>IF(A187="","",N(J187)*N(E187))</f>
        <v/>
      </c>
      <c r="M187" s="3">
        <f>IF(A187="","",SUMIFS(Sales!$F$2:$F$501,Sales!$B$2:$B$501,A187))</f>
        <v/>
      </c>
      <c r="N187" s="3">
        <f>IF(A187="","",N(I187)*N(E187))</f>
        <v/>
      </c>
      <c r="O187" s="3">
        <f>IF(A187="","",N(M187)-N(N187))</f>
        <v/>
      </c>
      <c r="P187" s="6">
        <f>IF(A187="","",IF(N(M187)=0,"",N(O187)/N(M187)))</f>
        <v/>
      </c>
    </row>
    <row r="188">
      <c r="E188" s="12" t="n"/>
      <c r="F188" s="12" t="n"/>
      <c r="H188" s="13">
        <f>IF(A188="","",SUMIFS(Purchases!$C$2:$C$501,Purchases!$B$2:$B$501,A188))</f>
        <v/>
      </c>
      <c r="I188" s="13">
        <f>IF(A188="","",SUMIFS(Sales!$D$2:$D$501,Sales!$B$2:$B$501,A188))</f>
        <v/>
      </c>
      <c r="J188" s="13">
        <f>IF(A188="","",N(G188)+N(H188)-N(I188))</f>
        <v/>
      </c>
      <c r="K188" s="3">
        <f>IF(A188="","",N(G188)*N(E188))</f>
        <v/>
      </c>
      <c r="L188" s="3">
        <f>IF(A188="","",N(J188)*N(E188))</f>
        <v/>
      </c>
      <c r="M188" s="3">
        <f>IF(A188="","",SUMIFS(Sales!$F$2:$F$501,Sales!$B$2:$B$501,A188))</f>
        <v/>
      </c>
      <c r="N188" s="3">
        <f>IF(A188="","",N(I188)*N(E188))</f>
        <v/>
      </c>
      <c r="O188" s="3">
        <f>IF(A188="","",N(M188)-N(N188))</f>
        <v/>
      </c>
      <c r="P188" s="6">
        <f>IF(A188="","",IF(N(M188)=0,"",N(O188)/N(M188)))</f>
        <v/>
      </c>
    </row>
    <row r="189">
      <c r="E189" s="12" t="n"/>
      <c r="F189" s="12" t="n"/>
      <c r="H189" s="13">
        <f>IF(A189="","",SUMIFS(Purchases!$C$2:$C$501,Purchases!$B$2:$B$501,A189))</f>
        <v/>
      </c>
      <c r="I189" s="13">
        <f>IF(A189="","",SUMIFS(Sales!$D$2:$D$501,Sales!$B$2:$B$501,A189))</f>
        <v/>
      </c>
      <c r="J189" s="13">
        <f>IF(A189="","",N(G189)+N(H189)-N(I189))</f>
        <v/>
      </c>
      <c r="K189" s="3">
        <f>IF(A189="","",N(G189)*N(E189))</f>
        <v/>
      </c>
      <c r="L189" s="3">
        <f>IF(A189="","",N(J189)*N(E189))</f>
        <v/>
      </c>
      <c r="M189" s="3">
        <f>IF(A189="","",SUMIFS(Sales!$F$2:$F$501,Sales!$B$2:$B$501,A189))</f>
        <v/>
      </c>
      <c r="N189" s="3">
        <f>IF(A189="","",N(I189)*N(E189))</f>
        <v/>
      </c>
      <c r="O189" s="3">
        <f>IF(A189="","",N(M189)-N(N189))</f>
        <v/>
      </c>
      <c r="P189" s="6">
        <f>IF(A189="","",IF(N(M189)=0,"",N(O189)/N(M189)))</f>
        <v/>
      </c>
    </row>
    <row r="190">
      <c r="E190" s="12" t="n"/>
      <c r="F190" s="12" t="n"/>
      <c r="H190" s="13">
        <f>IF(A190="","",SUMIFS(Purchases!$C$2:$C$501,Purchases!$B$2:$B$501,A190))</f>
        <v/>
      </c>
      <c r="I190" s="13">
        <f>IF(A190="","",SUMIFS(Sales!$D$2:$D$501,Sales!$B$2:$B$501,A190))</f>
        <v/>
      </c>
      <c r="J190" s="13">
        <f>IF(A190="","",N(G190)+N(H190)-N(I190))</f>
        <v/>
      </c>
      <c r="K190" s="3">
        <f>IF(A190="","",N(G190)*N(E190))</f>
        <v/>
      </c>
      <c r="L190" s="3">
        <f>IF(A190="","",N(J190)*N(E190))</f>
        <v/>
      </c>
      <c r="M190" s="3">
        <f>IF(A190="","",SUMIFS(Sales!$F$2:$F$501,Sales!$B$2:$B$501,A190))</f>
        <v/>
      </c>
      <c r="N190" s="3">
        <f>IF(A190="","",N(I190)*N(E190))</f>
        <v/>
      </c>
      <c r="O190" s="3">
        <f>IF(A190="","",N(M190)-N(N190))</f>
        <v/>
      </c>
      <c r="P190" s="6">
        <f>IF(A190="","",IF(N(M190)=0,"",N(O190)/N(M190)))</f>
        <v/>
      </c>
    </row>
    <row r="191">
      <c r="E191" s="12" t="n"/>
      <c r="F191" s="12" t="n"/>
      <c r="H191" s="13">
        <f>IF(A191="","",SUMIFS(Purchases!$C$2:$C$501,Purchases!$B$2:$B$501,A191))</f>
        <v/>
      </c>
      <c r="I191" s="13">
        <f>IF(A191="","",SUMIFS(Sales!$D$2:$D$501,Sales!$B$2:$B$501,A191))</f>
        <v/>
      </c>
      <c r="J191" s="13">
        <f>IF(A191="","",N(G191)+N(H191)-N(I191))</f>
        <v/>
      </c>
      <c r="K191" s="3">
        <f>IF(A191="","",N(G191)*N(E191))</f>
        <v/>
      </c>
      <c r="L191" s="3">
        <f>IF(A191="","",N(J191)*N(E191))</f>
        <v/>
      </c>
      <c r="M191" s="3">
        <f>IF(A191="","",SUMIFS(Sales!$F$2:$F$501,Sales!$B$2:$B$501,A191))</f>
        <v/>
      </c>
      <c r="N191" s="3">
        <f>IF(A191="","",N(I191)*N(E191))</f>
        <v/>
      </c>
      <c r="O191" s="3">
        <f>IF(A191="","",N(M191)-N(N191))</f>
        <v/>
      </c>
      <c r="P191" s="6">
        <f>IF(A191="","",IF(N(M191)=0,"",N(O191)/N(M191)))</f>
        <v/>
      </c>
    </row>
    <row r="192">
      <c r="E192" s="12" t="n"/>
      <c r="F192" s="12" t="n"/>
      <c r="H192" s="13">
        <f>IF(A192="","",SUMIFS(Purchases!$C$2:$C$501,Purchases!$B$2:$B$501,A192))</f>
        <v/>
      </c>
      <c r="I192" s="13">
        <f>IF(A192="","",SUMIFS(Sales!$D$2:$D$501,Sales!$B$2:$B$501,A192))</f>
        <v/>
      </c>
      <c r="J192" s="13">
        <f>IF(A192="","",N(G192)+N(H192)-N(I192))</f>
        <v/>
      </c>
      <c r="K192" s="3">
        <f>IF(A192="","",N(G192)*N(E192))</f>
        <v/>
      </c>
      <c r="L192" s="3">
        <f>IF(A192="","",N(J192)*N(E192))</f>
        <v/>
      </c>
      <c r="M192" s="3">
        <f>IF(A192="","",SUMIFS(Sales!$F$2:$F$501,Sales!$B$2:$B$501,A192))</f>
        <v/>
      </c>
      <c r="N192" s="3">
        <f>IF(A192="","",N(I192)*N(E192))</f>
        <v/>
      </c>
      <c r="O192" s="3">
        <f>IF(A192="","",N(M192)-N(N192))</f>
        <v/>
      </c>
      <c r="P192" s="6">
        <f>IF(A192="","",IF(N(M192)=0,"",N(O192)/N(M192)))</f>
        <v/>
      </c>
    </row>
    <row r="193">
      <c r="E193" s="12" t="n"/>
      <c r="F193" s="12" t="n"/>
      <c r="H193" s="13">
        <f>IF(A193="","",SUMIFS(Purchases!$C$2:$C$501,Purchases!$B$2:$B$501,A193))</f>
        <v/>
      </c>
      <c r="I193" s="13">
        <f>IF(A193="","",SUMIFS(Sales!$D$2:$D$501,Sales!$B$2:$B$501,A193))</f>
        <v/>
      </c>
      <c r="J193" s="13">
        <f>IF(A193="","",N(G193)+N(H193)-N(I193))</f>
        <v/>
      </c>
      <c r="K193" s="3">
        <f>IF(A193="","",N(G193)*N(E193))</f>
        <v/>
      </c>
      <c r="L193" s="3">
        <f>IF(A193="","",N(J193)*N(E193))</f>
        <v/>
      </c>
      <c r="M193" s="3">
        <f>IF(A193="","",SUMIFS(Sales!$F$2:$F$501,Sales!$B$2:$B$501,A193))</f>
        <v/>
      </c>
      <c r="N193" s="3">
        <f>IF(A193="","",N(I193)*N(E193))</f>
        <v/>
      </c>
      <c r="O193" s="3">
        <f>IF(A193="","",N(M193)-N(N193))</f>
        <v/>
      </c>
      <c r="P193" s="6">
        <f>IF(A193="","",IF(N(M193)=0,"",N(O193)/N(M193)))</f>
        <v/>
      </c>
    </row>
    <row r="194">
      <c r="E194" s="12" t="n"/>
      <c r="F194" s="12" t="n"/>
      <c r="H194" s="13">
        <f>IF(A194="","",SUMIFS(Purchases!$C$2:$C$501,Purchases!$B$2:$B$501,A194))</f>
        <v/>
      </c>
      <c r="I194" s="13">
        <f>IF(A194="","",SUMIFS(Sales!$D$2:$D$501,Sales!$B$2:$B$501,A194))</f>
        <v/>
      </c>
      <c r="J194" s="13">
        <f>IF(A194="","",N(G194)+N(H194)-N(I194))</f>
        <v/>
      </c>
      <c r="K194" s="3">
        <f>IF(A194="","",N(G194)*N(E194))</f>
        <v/>
      </c>
      <c r="L194" s="3">
        <f>IF(A194="","",N(J194)*N(E194))</f>
        <v/>
      </c>
      <c r="M194" s="3">
        <f>IF(A194="","",SUMIFS(Sales!$F$2:$F$501,Sales!$B$2:$B$501,A194))</f>
        <v/>
      </c>
      <c r="N194" s="3">
        <f>IF(A194="","",N(I194)*N(E194))</f>
        <v/>
      </c>
      <c r="O194" s="3">
        <f>IF(A194="","",N(M194)-N(N194))</f>
        <v/>
      </c>
      <c r="P194" s="6">
        <f>IF(A194="","",IF(N(M194)=0,"",N(O194)/N(M194)))</f>
        <v/>
      </c>
    </row>
    <row r="195">
      <c r="E195" s="12" t="n"/>
      <c r="F195" s="12" t="n"/>
      <c r="H195" s="13">
        <f>IF(A195="","",SUMIFS(Purchases!$C$2:$C$501,Purchases!$B$2:$B$501,A195))</f>
        <v/>
      </c>
      <c r="I195" s="13">
        <f>IF(A195="","",SUMIFS(Sales!$D$2:$D$501,Sales!$B$2:$B$501,A195))</f>
        <v/>
      </c>
      <c r="J195" s="13">
        <f>IF(A195="","",N(G195)+N(H195)-N(I195))</f>
        <v/>
      </c>
      <c r="K195" s="3">
        <f>IF(A195="","",N(G195)*N(E195))</f>
        <v/>
      </c>
      <c r="L195" s="3">
        <f>IF(A195="","",N(J195)*N(E195))</f>
        <v/>
      </c>
      <c r="M195" s="3">
        <f>IF(A195="","",SUMIFS(Sales!$F$2:$F$501,Sales!$B$2:$B$501,A195))</f>
        <v/>
      </c>
      <c r="N195" s="3">
        <f>IF(A195="","",N(I195)*N(E195))</f>
        <v/>
      </c>
      <c r="O195" s="3">
        <f>IF(A195="","",N(M195)-N(N195))</f>
        <v/>
      </c>
      <c r="P195" s="6">
        <f>IF(A195="","",IF(N(M195)=0,"",N(O195)/N(M195)))</f>
        <v/>
      </c>
    </row>
    <row r="196">
      <c r="E196" s="12" t="n"/>
      <c r="F196" s="12" t="n"/>
      <c r="H196" s="13">
        <f>IF(A196="","",SUMIFS(Purchases!$C$2:$C$501,Purchases!$B$2:$B$501,A196))</f>
        <v/>
      </c>
      <c r="I196" s="13">
        <f>IF(A196="","",SUMIFS(Sales!$D$2:$D$501,Sales!$B$2:$B$501,A196))</f>
        <v/>
      </c>
      <c r="J196" s="13">
        <f>IF(A196="","",N(G196)+N(H196)-N(I196))</f>
        <v/>
      </c>
      <c r="K196" s="3">
        <f>IF(A196="","",N(G196)*N(E196))</f>
        <v/>
      </c>
      <c r="L196" s="3">
        <f>IF(A196="","",N(J196)*N(E196))</f>
        <v/>
      </c>
      <c r="M196" s="3">
        <f>IF(A196="","",SUMIFS(Sales!$F$2:$F$501,Sales!$B$2:$B$501,A196))</f>
        <v/>
      </c>
      <c r="N196" s="3">
        <f>IF(A196="","",N(I196)*N(E196))</f>
        <v/>
      </c>
      <c r="O196" s="3">
        <f>IF(A196="","",N(M196)-N(N196))</f>
        <v/>
      </c>
      <c r="P196" s="6">
        <f>IF(A196="","",IF(N(M196)=0,"",N(O196)/N(M196)))</f>
        <v/>
      </c>
    </row>
    <row r="197">
      <c r="E197" s="12" t="n"/>
      <c r="F197" s="12" t="n"/>
      <c r="H197" s="13">
        <f>IF(A197="","",SUMIFS(Purchases!$C$2:$C$501,Purchases!$B$2:$B$501,A197))</f>
        <v/>
      </c>
      <c r="I197" s="13">
        <f>IF(A197="","",SUMIFS(Sales!$D$2:$D$501,Sales!$B$2:$B$501,A197))</f>
        <v/>
      </c>
      <c r="J197" s="13">
        <f>IF(A197="","",N(G197)+N(H197)-N(I197))</f>
        <v/>
      </c>
      <c r="K197" s="3">
        <f>IF(A197="","",N(G197)*N(E197))</f>
        <v/>
      </c>
      <c r="L197" s="3">
        <f>IF(A197="","",N(J197)*N(E197))</f>
        <v/>
      </c>
      <c r="M197" s="3">
        <f>IF(A197="","",SUMIFS(Sales!$F$2:$F$501,Sales!$B$2:$B$501,A197))</f>
        <v/>
      </c>
      <c r="N197" s="3">
        <f>IF(A197="","",N(I197)*N(E197))</f>
        <v/>
      </c>
      <c r="O197" s="3">
        <f>IF(A197="","",N(M197)-N(N197))</f>
        <v/>
      </c>
      <c r="P197" s="6">
        <f>IF(A197="","",IF(N(M197)=0,"",N(O197)/N(M197)))</f>
        <v/>
      </c>
    </row>
    <row r="198">
      <c r="E198" s="12" t="n"/>
      <c r="F198" s="12" t="n"/>
      <c r="H198" s="13">
        <f>IF(A198="","",SUMIFS(Purchases!$C$2:$C$501,Purchases!$B$2:$B$501,A198))</f>
        <v/>
      </c>
      <c r="I198" s="13">
        <f>IF(A198="","",SUMIFS(Sales!$D$2:$D$501,Sales!$B$2:$B$501,A198))</f>
        <v/>
      </c>
      <c r="J198" s="13">
        <f>IF(A198="","",N(G198)+N(H198)-N(I198))</f>
        <v/>
      </c>
      <c r="K198" s="3">
        <f>IF(A198="","",N(G198)*N(E198))</f>
        <v/>
      </c>
      <c r="L198" s="3">
        <f>IF(A198="","",N(J198)*N(E198))</f>
        <v/>
      </c>
      <c r="M198" s="3">
        <f>IF(A198="","",SUMIFS(Sales!$F$2:$F$501,Sales!$B$2:$B$501,A198))</f>
        <v/>
      </c>
      <c r="N198" s="3">
        <f>IF(A198="","",N(I198)*N(E198))</f>
        <v/>
      </c>
      <c r="O198" s="3">
        <f>IF(A198="","",N(M198)-N(N198))</f>
        <v/>
      </c>
      <c r="P198" s="6">
        <f>IF(A198="","",IF(N(M198)=0,"",N(O198)/N(M198)))</f>
        <v/>
      </c>
    </row>
    <row r="199">
      <c r="E199" s="12" t="n"/>
      <c r="F199" s="12" t="n"/>
      <c r="H199" s="13">
        <f>IF(A199="","",SUMIFS(Purchases!$C$2:$C$501,Purchases!$B$2:$B$501,A199))</f>
        <v/>
      </c>
      <c r="I199" s="13">
        <f>IF(A199="","",SUMIFS(Sales!$D$2:$D$501,Sales!$B$2:$B$501,A199))</f>
        <v/>
      </c>
      <c r="J199" s="13">
        <f>IF(A199="","",N(G199)+N(H199)-N(I199))</f>
        <v/>
      </c>
      <c r="K199" s="3">
        <f>IF(A199="","",N(G199)*N(E199))</f>
        <v/>
      </c>
      <c r="L199" s="3">
        <f>IF(A199="","",N(J199)*N(E199))</f>
        <v/>
      </c>
      <c r="M199" s="3">
        <f>IF(A199="","",SUMIFS(Sales!$F$2:$F$501,Sales!$B$2:$B$501,A199))</f>
        <v/>
      </c>
      <c r="N199" s="3">
        <f>IF(A199="","",N(I199)*N(E199))</f>
        <v/>
      </c>
      <c r="O199" s="3">
        <f>IF(A199="","",N(M199)-N(N199))</f>
        <v/>
      </c>
      <c r="P199" s="6">
        <f>IF(A199="","",IF(N(M199)=0,"",N(O199)/N(M199)))</f>
        <v/>
      </c>
    </row>
    <row r="200">
      <c r="E200" s="12" t="n"/>
      <c r="F200" s="12" t="n"/>
      <c r="H200" s="13">
        <f>IF(A200="","",SUMIFS(Purchases!$C$2:$C$501,Purchases!$B$2:$B$501,A200))</f>
        <v/>
      </c>
      <c r="I200" s="13">
        <f>IF(A200="","",SUMIFS(Sales!$D$2:$D$501,Sales!$B$2:$B$501,A200))</f>
        <v/>
      </c>
      <c r="J200" s="13">
        <f>IF(A200="","",N(G200)+N(H200)-N(I200))</f>
        <v/>
      </c>
      <c r="K200" s="3">
        <f>IF(A200="","",N(G200)*N(E200))</f>
        <v/>
      </c>
      <c r="L200" s="3">
        <f>IF(A200="","",N(J200)*N(E200))</f>
        <v/>
      </c>
      <c r="M200" s="3">
        <f>IF(A200="","",SUMIFS(Sales!$F$2:$F$501,Sales!$B$2:$B$501,A200))</f>
        <v/>
      </c>
      <c r="N200" s="3">
        <f>IF(A200="","",N(I200)*N(E200))</f>
        <v/>
      </c>
      <c r="O200" s="3">
        <f>IF(A200="","",N(M200)-N(N200))</f>
        <v/>
      </c>
      <c r="P200" s="6">
        <f>IF(A200="","",IF(N(M200)=0,"",N(O200)/N(M200)))</f>
        <v/>
      </c>
    </row>
    <row r="201">
      <c r="E201" s="12" t="n"/>
      <c r="F201" s="12" t="n"/>
      <c r="H201" s="13">
        <f>IF(A201="","",SUMIFS(Purchases!$C$2:$C$501,Purchases!$B$2:$B$501,A201))</f>
        <v/>
      </c>
      <c r="I201" s="13">
        <f>IF(A201="","",SUMIFS(Sales!$D$2:$D$501,Sales!$B$2:$B$501,A201))</f>
        <v/>
      </c>
      <c r="J201" s="13">
        <f>IF(A201="","",N(G201)+N(H201)-N(I201))</f>
        <v/>
      </c>
      <c r="K201" s="3">
        <f>IF(A201="","",N(G201)*N(E201))</f>
        <v/>
      </c>
      <c r="L201" s="3">
        <f>IF(A201="","",N(J201)*N(E201))</f>
        <v/>
      </c>
      <c r="M201" s="3">
        <f>IF(A201="","",SUMIFS(Sales!$F$2:$F$501,Sales!$B$2:$B$501,A201))</f>
        <v/>
      </c>
      <c r="N201" s="3">
        <f>IF(A201="","",N(I201)*N(E201))</f>
        <v/>
      </c>
      <c r="O201" s="3">
        <f>IF(A201="","",N(M201)-N(N201))</f>
        <v/>
      </c>
      <c r="P201" s="6">
        <f>IF(A201="","",IF(N(M201)=0,"",N(O201)/N(M201)))</f>
        <v/>
      </c>
    </row>
  </sheetData>
  <autoFilter ref="A1:P20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3" customWidth="1" min="3" max="3"/>
    <col width="8" customWidth="1" min="4" max="4"/>
    <col width="10" customWidth="1" min="5" max="5"/>
    <col width="11" customWidth="1" min="6" max="6"/>
    <col width="14" customWidth="1" min="7" max="7"/>
    <col width="26" customWidth="1" min="8" max="8"/>
    <col width="20" customWidth="1" min="9" max="9"/>
  </cols>
  <sheetData>
    <row r="1">
      <c r="A1" s="11" t="inlineStr">
        <is>
          <t>Date</t>
        </is>
      </c>
      <c r="B1" s="11" t="inlineStr">
        <is>
          <t>SKU</t>
        </is>
      </c>
      <c r="C1" s="11" t="inlineStr">
        <is>
          <t>Channel</t>
        </is>
      </c>
      <c r="D1" s="11" t="inlineStr">
        <is>
          <t>Qty</t>
        </is>
      </c>
      <c r="E1" s="11" t="inlineStr">
        <is>
          <t>Unit price</t>
        </is>
      </c>
      <c r="F1" s="11" t="inlineStr">
        <is>
          <t>Line total</t>
        </is>
      </c>
      <c r="G1" s="11" t="inlineStr">
        <is>
          <t>Reference</t>
        </is>
      </c>
      <c r="H1" s="11" t="inlineStr">
        <is>
          <t>Product</t>
        </is>
      </c>
      <c r="I1" s="4" t="inlineStr">
        <is>
          <t>COGS (unit cost × qty)</t>
        </is>
      </c>
    </row>
    <row r="2">
      <c r="A2" s="14" t="n">
        <v>46229</v>
      </c>
      <c r="B2" t="inlineStr">
        <is>
          <t>CAN-LAV-8OZ</t>
        </is>
      </c>
      <c r="C2" t="inlineStr">
        <is>
          <t>Shopify</t>
        </is>
      </c>
      <c r="D2" t="n">
        <v>2</v>
      </c>
      <c r="E2" s="12" t="n">
        <v>18</v>
      </c>
      <c r="F2" s="3">
        <f>IF(B2="","",N(D2)*N(E2))</f>
        <v/>
      </c>
      <c r="G2" t="inlineStr">
        <is>
          <t>#1020</t>
        </is>
      </c>
      <c r="H2" s="13">
        <f>IF(B2="","",IFERROR(INDEX(Inventory!$B$2:$B$201,MATCH(B2,Inventory!$A$2:$A$201,0)),"SKU not in Inventory"))</f>
        <v/>
      </c>
      <c r="I2" s="3">
        <f>IF(B2="","",N(D2)*IFERROR(INDEX(Inventory!$E$2:$E$201,MATCH(B2,Inventory!$A$2:$A$201,0)),0))</f>
        <v/>
      </c>
    </row>
    <row r="3">
      <c r="A3" s="14" t="n">
        <v>46235</v>
      </c>
      <c r="B3" t="inlineStr">
        <is>
          <t>TEE-BLK-M</t>
        </is>
      </c>
      <c r="C3" t="inlineStr">
        <is>
          <t>Etsy</t>
        </is>
      </c>
      <c r="D3" t="n">
        <v>1</v>
      </c>
      <c r="E3" s="12" t="n">
        <v>22</v>
      </c>
      <c r="F3" s="3">
        <f>IF(B3="","",N(D3)*N(E3))</f>
        <v/>
      </c>
      <c r="G3" t="inlineStr">
        <is>
          <t>ETSY-3290</t>
        </is>
      </c>
      <c r="H3" s="13">
        <f>IF(B3="","",IFERROR(INDEX(Inventory!$B$2:$B$201,MATCH(B3,Inventory!$A$2:$A$201,0)),"SKU not in Inventory"))</f>
        <v/>
      </c>
      <c r="I3" s="3">
        <f>IF(B3="","",N(D3)*IFERROR(INDEX(Inventory!$E$2:$E$201,MATCH(B3,Inventory!$A$2:$A$201,0)),0))</f>
        <v/>
      </c>
    </row>
    <row r="4">
      <c r="A4" s="14" t="n">
        <v>46243</v>
      </c>
      <c r="B4" t="inlineStr">
        <is>
          <t>MUG-11-LOGO</t>
        </is>
      </c>
      <c r="C4" t="inlineStr">
        <is>
          <t>Square</t>
        </is>
      </c>
      <c r="D4" t="n">
        <v>4</v>
      </c>
      <c r="E4" s="12" t="n">
        <v>14</v>
      </c>
      <c r="F4" s="3">
        <f>IF(B4="","",N(D4)*N(E4))</f>
        <v/>
      </c>
      <c r="G4" t="inlineStr">
        <is>
          <t>Till 1</t>
        </is>
      </c>
      <c r="H4" s="13">
        <f>IF(B4="","",IFERROR(INDEX(Inventory!$B$2:$B$201,MATCH(B4,Inventory!$A$2:$A$201,0)),"SKU not in Inventory"))</f>
        <v/>
      </c>
      <c r="I4" s="3">
        <f>IF(B4="","",N(D4)*IFERROR(INDEX(Inventory!$E$2:$E$201,MATCH(B4,Inventory!$A$2:$A$201,0)),0))</f>
        <v/>
      </c>
    </row>
    <row r="5">
      <c r="A5" s="14" t="n">
        <v>46246</v>
      </c>
      <c r="B5" t="inlineStr">
        <is>
          <t>PRT-A3-FOX</t>
        </is>
      </c>
      <c r="C5" t="inlineStr">
        <is>
          <t>Shopify</t>
        </is>
      </c>
      <c r="D5" t="n">
        <v>1</v>
      </c>
      <c r="E5" s="12" t="n">
        <v>28</v>
      </c>
      <c r="F5" s="3">
        <f>IF(B5="","",N(D5)*N(E5))</f>
        <v/>
      </c>
      <c r="G5" t="inlineStr">
        <is>
          <t>#1038</t>
        </is>
      </c>
      <c r="H5" s="13">
        <f>IF(B5="","",IFERROR(INDEX(Inventory!$B$2:$B$201,MATCH(B5,Inventory!$A$2:$A$201,0)),"SKU not in Inventory"))</f>
        <v/>
      </c>
      <c r="I5" s="3">
        <f>IF(B5="","",N(D5)*IFERROR(INDEX(Inventory!$E$2:$E$201,MATCH(B5,Inventory!$A$2:$A$201,0)),0))</f>
        <v/>
      </c>
    </row>
    <row r="6">
      <c r="A6" s="14" t="n">
        <v>46250</v>
      </c>
      <c r="B6" t="inlineStr">
        <is>
          <t>CAN-LAV-8OZ</t>
        </is>
      </c>
      <c r="C6" t="inlineStr">
        <is>
          <t>eBay</t>
        </is>
      </c>
      <c r="D6" t="n">
        <v>3</v>
      </c>
      <c r="E6" s="12" t="n">
        <v>17.5</v>
      </c>
      <c r="F6" s="3">
        <f>IF(B6="","",N(D6)*N(E6))</f>
        <v/>
      </c>
      <c r="G6" t="inlineStr">
        <is>
          <t>EB-77002</t>
        </is>
      </c>
      <c r="H6" s="13">
        <f>IF(B6="","",IFERROR(INDEX(Inventory!$B$2:$B$201,MATCH(B6,Inventory!$A$2:$A$201,0)),"SKU not in Inventory"))</f>
        <v/>
      </c>
      <c r="I6" s="3">
        <f>IF(B6="","",N(D6)*IFERROR(INDEX(Inventory!$E$2:$E$201,MATCH(B6,Inventory!$A$2:$A$201,0)),0))</f>
        <v/>
      </c>
    </row>
    <row r="7">
      <c r="A7" s="14" t="n">
        <v>46253</v>
      </c>
      <c r="B7" t="inlineStr">
        <is>
          <t>ACC-TOTE-NAT</t>
        </is>
      </c>
      <c r="C7" t="inlineStr">
        <is>
          <t>Shopify</t>
        </is>
      </c>
      <c r="D7" t="n">
        <v>5</v>
      </c>
      <c r="E7" s="12" t="n">
        <v>12</v>
      </c>
      <c r="F7" s="3">
        <f>IF(B7="","",N(D7)*N(E7))</f>
        <v/>
      </c>
      <c r="G7" t="inlineStr">
        <is>
          <t>#1045</t>
        </is>
      </c>
      <c r="H7" s="13">
        <f>IF(B7="","",IFERROR(INDEX(Inventory!$B$2:$B$201,MATCH(B7,Inventory!$A$2:$A$201,0)),"SKU not in Inventory"))</f>
        <v/>
      </c>
      <c r="I7" s="3">
        <f>IF(B7="","",N(D7)*IFERROR(INDEX(Inventory!$E$2:$E$201,MATCH(B7,Inventory!$A$2:$A$201,0)),0))</f>
        <v/>
      </c>
    </row>
    <row r="8">
      <c r="A8" s="14" t="n">
        <v>46255</v>
      </c>
      <c r="B8" t="inlineStr">
        <is>
          <t>TEE-BLK-S</t>
        </is>
      </c>
      <c r="C8" t="inlineStr">
        <is>
          <t>Square</t>
        </is>
      </c>
      <c r="D8" t="n">
        <v>1</v>
      </c>
      <c r="E8" s="12" t="n">
        <v>24</v>
      </c>
      <c r="F8" s="3">
        <f>IF(B8="","",N(D8)*N(E8))</f>
        <v/>
      </c>
      <c r="G8" t="inlineStr">
        <is>
          <t>Till 2</t>
        </is>
      </c>
      <c r="H8" s="13">
        <f>IF(B8="","",IFERROR(INDEX(Inventory!$B$2:$B$201,MATCH(B8,Inventory!$A$2:$A$201,0)),"SKU not in Inventory"))</f>
        <v/>
      </c>
      <c r="I8" s="3">
        <f>IF(B8="","",N(D8)*IFERROR(INDEX(Inventory!$E$2:$E$201,MATCH(B8,Inventory!$A$2:$A$201,0)),0))</f>
        <v/>
      </c>
    </row>
    <row r="9">
      <c r="A9" s="14" t="n"/>
      <c r="E9" s="12" t="n"/>
      <c r="F9" s="3">
        <f>IF(B9="","",N(D9)*N(E9))</f>
        <v/>
      </c>
      <c r="H9" s="13">
        <f>IF(B9="","",IFERROR(INDEX(Inventory!$B$2:$B$201,MATCH(B9,Inventory!$A$2:$A$201,0)),"SKU not in Inventory"))</f>
        <v/>
      </c>
      <c r="I9" s="3">
        <f>IF(B9="","",N(D9)*IFERROR(INDEX(Inventory!$E$2:$E$201,MATCH(B9,Inventory!$A$2:$A$201,0)),0))</f>
        <v/>
      </c>
    </row>
    <row r="10">
      <c r="A10" s="14" t="n"/>
      <c r="E10" s="12" t="n"/>
      <c r="F10" s="3">
        <f>IF(B10="","",N(D10)*N(E10))</f>
        <v/>
      </c>
      <c r="H10" s="13">
        <f>IF(B10="","",IFERROR(INDEX(Inventory!$B$2:$B$201,MATCH(B10,Inventory!$A$2:$A$201,0)),"SKU not in Inventory"))</f>
        <v/>
      </c>
      <c r="I10" s="3">
        <f>IF(B10="","",N(D10)*IFERROR(INDEX(Inventory!$E$2:$E$201,MATCH(B10,Inventory!$A$2:$A$201,0)),0))</f>
        <v/>
      </c>
    </row>
    <row r="11">
      <c r="A11" s="14" t="n"/>
      <c r="E11" s="12" t="n"/>
      <c r="F11" s="3">
        <f>IF(B11="","",N(D11)*N(E11))</f>
        <v/>
      </c>
      <c r="H11" s="13">
        <f>IF(B11="","",IFERROR(INDEX(Inventory!$B$2:$B$201,MATCH(B11,Inventory!$A$2:$A$201,0)),"SKU not in Inventory"))</f>
        <v/>
      </c>
      <c r="I11" s="3">
        <f>IF(B11="","",N(D11)*IFERROR(INDEX(Inventory!$E$2:$E$201,MATCH(B11,Inventory!$A$2:$A$201,0)),0))</f>
        <v/>
      </c>
    </row>
    <row r="12">
      <c r="A12" s="14" t="n"/>
      <c r="E12" s="12" t="n"/>
      <c r="F12" s="3">
        <f>IF(B12="","",N(D12)*N(E12))</f>
        <v/>
      </c>
      <c r="H12" s="13">
        <f>IF(B12="","",IFERROR(INDEX(Inventory!$B$2:$B$201,MATCH(B12,Inventory!$A$2:$A$201,0)),"SKU not in Inventory"))</f>
        <v/>
      </c>
      <c r="I12" s="3">
        <f>IF(B12="","",N(D12)*IFERROR(INDEX(Inventory!$E$2:$E$201,MATCH(B12,Inventory!$A$2:$A$201,0)),0))</f>
        <v/>
      </c>
    </row>
    <row r="13">
      <c r="A13" s="14" t="n"/>
      <c r="E13" s="12" t="n"/>
      <c r="F13" s="3">
        <f>IF(B13="","",N(D13)*N(E13))</f>
        <v/>
      </c>
      <c r="H13" s="13">
        <f>IF(B13="","",IFERROR(INDEX(Inventory!$B$2:$B$201,MATCH(B13,Inventory!$A$2:$A$201,0)),"SKU not in Inventory"))</f>
        <v/>
      </c>
      <c r="I13" s="3">
        <f>IF(B13="","",N(D13)*IFERROR(INDEX(Inventory!$E$2:$E$201,MATCH(B13,Inventory!$A$2:$A$201,0)),0))</f>
        <v/>
      </c>
    </row>
    <row r="14">
      <c r="A14" s="14" t="n"/>
      <c r="E14" s="12" t="n"/>
      <c r="F14" s="3">
        <f>IF(B14="","",N(D14)*N(E14))</f>
        <v/>
      </c>
      <c r="H14" s="13">
        <f>IF(B14="","",IFERROR(INDEX(Inventory!$B$2:$B$201,MATCH(B14,Inventory!$A$2:$A$201,0)),"SKU not in Inventory"))</f>
        <v/>
      </c>
      <c r="I14" s="3">
        <f>IF(B14="","",N(D14)*IFERROR(INDEX(Inventory!$E$2:$E$201,MATCH(B14,Inventory!$A$2:$A$201,0)),0))</f>
        <v/>
      </c>
    </row>
    <row r="15">
      <c r="A15" s="14" t="n"/>
      <c r="E15" s="12" t="n"/>
      <c r="F15" s="3">
        <f>IF(B15="","",N(D15)*N(E15))</f>
        <v/>
      </c>
      <c r="H15" s="13">
        <f>IF(B15="","",IFERROR(INDEX(Inventory!$B$2:$B$201,MATCH(B15,Inventory!$A$2:$A$201,0)),"SKU not in Inventory"))</f>
        <v/>
      </c>
      <c r="I15" s="3">
        <f>IF(B15="","",N(D15)*IFERROR(INDEX(Inventory!$E$2:$E$201,MATCH(B15,Inventory!$A$2:$A$201,0)),0))</f>
        <v/>
      </c>
    </row>
    <row r="16">
      <c r="A16" s="14" t="n"/>
      <c r="E16" s="12" t="n"/>
      <c r="F16" s="3">
        <f>IF(B16="","",N(D16)*N(E16))</f>
        <v/>
      </c>
      <c r="H16" s="13">
        <f>IF(B16="","",IFERROR(INDEX(Inventory!$B$2:$B$201,MATCH(B16,Inventory!$A$2:$A$201,0)),"SKU not in Inventory"))</f>
        <v/>
      </c>
      <c r="I16" s="3">
        <f>IF(B16="","",N(D16)*IFERROR(INDEX(Inventory!$E$2:$E$201,MATCH(B16,Inventory!$A$2:$A$201,0)),0))</f>
        <v/>
      </c>
    </row>
    <row r="17">
      <c r="A17" s="14" t="n"/>
      <c r="E17" s="12" t="n"/>
      <c r="F17" s="3">
        <f>IF(B17="","",N(D17)*N(E17))</f>
        <v/>
      </c>
      <c r="H17" s="13">
        <f>IF(B17="","",IFERROR(INDEX(Inventory!$B$2:$B$201,MATCH(B17,Inventory!$A$2:$A$201,0)),"SKU not in Inventory"))</f>
        <v/>
      </c>
      <c r="I17" s="3">
        <f>IF(B17="","",N(D17)*IFERROR(INDEX(Inventory!$E$2:$E$201,MATCH(B17,Inventory!$A$2:$A$201,0)),0))</f>
        <v/>
      </c>
    </row>
    <row r="18">
      <c r="A18" s="14" t="n"/>
      <c r="E18" s="12" t="n"/>
      <c r="F18" s="3">
        <f>IF(B18="","",N(D18)*N(E18))</f>
        <v/>
      </c>
      <c r="H18" s="13">
        <f>IF(B18="","",IFERROR(INDEX(Inventory!$B$2:$B$201,MATCH(B18,Inventory!$A$2:$A$201,0)),"SKU not in Inventory"))</f>
        <v/>
      </c>
      <c r="I18" s="3">
        <f>IF(B18="","",N(D18)*IFERROR(INDEX(Inventory!$E$2:$E$201,MATCH(B18,Inventory!$A$2:$A$201,0)),0))</f>
        <v/>
      </c>
    </row>
    <row r="19">
      <c r="A19" s="14" t="n"/>
      <c r="E19" s="12" t="n"/>
      <c r="F19" s="3">
        <f>IF(B19="","",N(D19)*N(E19))</f>
        <v/>
      </c>
      <c r="H19" s="13">
        <f>IF(B19="","",IFERROR(INDEX(Inventory!$B$2:$B$201,MATCH(B19,Inventory!$A$2:$A$201,0)),"SKU not in Inventory"))</f>
        <v/>
      </c>
      <c r="I19" s="3">
        <f>IF(B19="","",N(D19)*IFERROR(INDEX(Inventory!$E$2:$E$201,MATCH(B19,Inventory!$A$2:$A$201,0)),0))</f>
        <v/>
      </c>
    </row>
    <row r="20">
      <c r="A20" s="14" t="n"/>
      <c r="E20" s="12" t="n"/>
      <c r="F20" s="3">
        <f>IF(B20="","",N(D20)*N(E20))</f>
        <v/>
      </c>
      <c r="H20" s="13">
        <f>IF(B20="","",IFERROR(INDEX(Inventory!$B$2:$B$201,MATCH(B20,Inventory!$A$2:$A$201,0)),"SKU not in Inventory"))</f>
        <v/>
      </c>
      <c r="I20" s="3">
        <f>IF(B20="","",N(D20)*IFERROR(INDEX(Inventory!$E$2:$E$201,MATCH(B20,Inventory!$A$2:$A$201,0)),0))</f>
        <v/>
      </c>
    </row>
    <row r="21">
      <c r="A21" s="14" t="n"/>
      <c r="E21" s="12" t="n"/>
      <c r="F21" s="3">
        <f>IF(B21="","",N(D21)*N(E21))</f>
        <v/>
      </c>
      <c r="H21" s="13">
        <f>IF(B21="","",IFERROR(INDEX(Inventory!$B$2:$B$201,MATCH(B21,Inventory!$A$2:$A$201,0)),"SKU not in Inventory"))</f>
        <v/>
      </c>
      <c r="I21" s="3">
        <f>IF(B21="","",N(D21)*IFERROR(INDEX(Inventory!$E$2:$E$201,MATCH(B21,Inventory!$A$2:$A$201,0)),0))</f>
        <v/>
      </c>
    </row>
    <row r="22">
      <c r="A22" s="14" t="n"/>
      <c r="E22" s="12" t="n"/>
      <c r="F22" s="3">
        <f>IF(B22="","",N(D22)*N(E22))</f>
        <v/>
      </c>
      <c r="H22" s="13">
        <f>IF(B22="","",IFERROR(INDEX(Inventory!$B$2:$B$201,MATCH(B22,Inventory!$A$2:$A$201,0)),"SKU not in Inventory"))</f>
        <v/>
      </c>
      <c r="I22" s="3">
        <f>IF(B22="","",N(D22)*IFERROR(INDEX(Inventory!$E$2:$E$201,MATCH(B22,Inventory!$A$2:$A$201,0)),0))</f>
        <v/>
      </c>
    </row>
    <row r="23">
      <c r="A23" s="14" t="n"/>
      <c r="E23" s="12" t="n"/>
      <c r="F23" s="3">
        <f>IF(B23="","",N(D23)*N(E23))</f>
        <v/>
      </c>
      <c r="H23" s="13">
        <f>IF(B23="","",IFERROR(INDEX(Inventory!$B$2:$B$201,MATCH(B23,Inventory!$A$2:$A$201,0)),"SKU not in Inventory"))</f>
        <v/>
      </c>
      <c r="I23" s="3">
        <f>IF(B23="","",N(D23)*IFERROR(INDEX(Inventory!$E$2:$E$201,MATCH(B23,Inventory!$A$2:$A$201,0)),0))</f>
        <v/>
      </c>
    </row>
    <row r="24">
      <c r="A24" s="14" t="n"/>
      <c r="E24" s="12" t="n"/>
      <c r="F24" s="3">
        <f>IF(B24="","",N(D24)*N(E24))</f>
        <v/>
      </c>
      <c r="H24" s="13">
        <f>IF(B24="","",IFERROR(INDEX(Inventory!$B$2:$B$201,MATCH(B24,Inventory!$A$2:$A$201,0)),"SKU not in Inventory"))</f>
        <v/>
      </c>
      <c r="I24" s="3">
        <f>IF(B24="","",N(D24)*IFERROR(INDEX(Inventory!$E$2:$E$201,MATCH(B24,Inventory!$A$2:$A$201,0)),0))</f>
        <v/>
      </c>
    </row>
    <row r="25">
      <c r="A25" s="14" t="n"/>
      <c r="E25" s="12" t="n"/>
      <c r="F25" s="3">
        <f>IF(B25="","",N(D25)*N(E25))</f>
        <v/>
      </c>
      <c r="H25" s="13">
        <f>IF(B25="","",IFERROR(INDEX(Inventory!$B$2:$B$201,MATCH(B25,Inventory!$A$2:$A$201,0)),"SKU not in Inventory"))</f>
        <v/>
      </c>
      <c r="I25" s="3">
        <f>IF(B25="","",N(D25)*IFERROR(INDEX(Inventory!$E$2:$E$201,MATCH(B25,Inventory!$A$2:$A$201,0)),0))</f>
        <v/>
      </c>
    </row>
    <row r="26">
      <c r="A26" s="14" t="n"/>
      <c r="E26" s="12" t="n"/>
      <c r="F26" s="3">
        <f>IF(B26="","",N(D26)*N(E26))</f>
        <v/>
      </c>
      <c r="H26" s="13">
        <f>IF(B26="","",IFERROR(INDEX(Inventory!$B$2:$B$201,MATCH(B26,Inventory!$A$2:$A$201,0)),"SKU not in Inventory"))</f>
        <v/>
      </c>
      <c r="I26" s="3">
        <f>IF(B26="","",N(D26)*IFERROR(INDEX(Inventory!$E$2:$E$201,MATCH(B26,Inventory!$A$2:$A$201,0)),0))</f>
        <v/>
      </c>
    </row>
    <row r="27">
      <c r="A27" s="14" t="n"/>
      <c r="E27" s="12" t="n"/>
      <c r="F27" s="3">
        <f>IF(B27="","",N(D27)*N(E27))</f>
        <v/>
      </c>
      <c r="H27" s="13">
        <f>IF(B27="","",IFERROR(INDEX(Inventory!$B$2:$B$201,MATCH(B27,Inventory!$A$2:$A$201,0)),"SKU not in Inventory"))</f>
        <v/>
      </c>
      <c r="I27" s="3">
        <f>IF(B27="","",N(D27)*IFERROR(INDEX(Inventory!$E$2:$E$201,MATCH(B27,Inventory!$A$2:$A$201,0)),0))</f>
        <v/>
      </c>
    </row>
    <row r="28">
      <c r="A28" s="14" t="n"/>
      <c r="E28" s="12" t="n"/>
      <c r="F28" s="3">
        <f>IF(B28="","",N(D28)*N(E28))</f>
        <v/>
      </c>
      <c r="H28" s="13">
        <f>IF(B28="","",IFERROR(INDEX(Inventory!$B$2:$B$201,MATCH(B28,Inventory!$A$2:$A$201,0)),"SKU not in Inventory"))</f>
        <v/>
      </c>
      <c r="I28" s="3">
        <f>IF(B28="","",N(D28)*IFERROR(INDEX(Inventory!$E$2:$E$201,MATCH(B28,Inventory!$A$2:$A$201,0)),0))</f>
        <v/>
      </c>
    </row>
    <row r="29">
      <c r="A29" s="14" t="n"/>
      <c r="E29" s="12" t="n"/>
      <c r="F29" s="3">
        <f>IF(B29="","",N(D29)*N(E29))</f>
        <v/>
      </c>
      <c r="H29" s="13">
        <f>IF(B29="","",IFERROR(INDEX(Inventory!$B$2:$B$201,MATCH(B29,Inventory!$A$2:$A$201,0)),"SKU not in Inventory"))</f>
        <v/>
      </c>
      <c r="I29" s="3">
        <f>IF(B29="","",N(D29)*IFERROR(INDEX(Inventory!$E$2:$E$201,MATCH(B29,Inventory!$A$2:$A$201,0)),0))</f>
        <v/>
      </c>
    </row>
    <row r="30">
      <c r="A30" s="14" t="n"/>
      <c r="E30" s="12" t="n"/>
      <c r="F30" s="3">
        <f>IF(B30="","",N(D30)*N(E30))</f>
        <v/>
      </c>
      <c r="H30" s="13">
        <f>IF(B30="","",IFERROR(INDEX(Inventory!$B$2:$B$201,MATCH(B30,Inventory!$A$2:$A$201,0)),"SKU not in Inventory"))</f>
        <v/>
      </c>
      <c r="I30" s="3">
        <f>IF(B30="","",N(D30)*IFERROR(INDEX(Inventory!$E$2:$E$201,MATCH(B30,Inventory!$A$2:$A$201,0)),0))</f>
        <v/>
      </c>
    </row>
    <row r="31">
      <c r="A31" s="14" t="n"/>
      <c r="E31" s="12" t="n"/>
      <c r="F31" s="3">
        <f>IF(B31="","",N(D31)*N(E31))</f>
        <v/>
      </c>
      <c r="H31" s="13">
        <f>IF(B31="","",IFERROR(INDEX(Inventory!$B$2:$B$201,MATCH(B31,Inventory!$A$2:$A$201,0)),"SKU not in Inventory"))</f>
        <v/>
      </c>
      <c r="I31" s="3">
        <f>IF(B31="","",N(D31)*IFERROR(INDEX(Inventory!$E$2:$E$201,MATCH(B31,Inventory!$A$2:$A$201,0)),0))</f>
        <v/>
      </c>
    </row>
    <row r="32">
      <c r="A32" s="14" t="n"/>
      <c r="E32" s="12" t="n"/>
      <c r="F32" s="3">
        <f>IF(B32="","",N(D32)*N(E32))</f>
        <v/>
      </c>
      <c r="H32" s="13">
        <f>IF(B32="","",IFERROR(INDEX(Inventory!$B$2:$B$201,MATCH(B32,Inventory!$A$2:$A$201,0)),"SKU not in Inventory"))</f>
        <v/>
      </c>
      <c r="I32" s="3">
        <f>IF(B32="","",N(D32)*IFERROR(INDEX(Inventory!$E$2:$E$201,MATCH(B32,Inventory!$A$2:$A$201,0)),0))</f>
        <v/>
      </c>
    </row>
    <row r="33">
      <c r="A33" s="14" t="n"/>
      <c r="E33" s="12" t="n"/>
      <c r="F33" s="3">
        <f>IF(B33="","",N(D33)*N(E33))</f>
        <v/>
      </c>
      <c r="H33" s="13">
        <f>IF(B33="","",IFERROR(INDEX(Inventory!$B$2:$B$201,MATCH(B33,Inventory!$A$2:$A$201,0)),"SKU not in Inventory"))</f>
        <v/>
      </c>
      <c r="I33" s="3">
        <f>IF(B33="","",N(D33)*IFERROR(INDEX(Inventory!$E$2:$E$201,MATCH(B33,Inventory!$A$2:$A$201,0)),0))</f>
        <v/>
      </c>
    </row>
    <row r="34">
      <c r="A34" s="14" t="n"/>
      <c r="E34" s="12" t="n"/>
      <c r="F34" s="3">
        <f>IF(B34="","",N(D34)*N(E34))</f>
        <v/>
      </c>
      <c r="H34" s="13">
        <f>IF(B34="","",IFERROR(INDEX(Inventory!$B$2:$B$201,MATCH(B34,Inventory!$A$2:$A$201,0)),"SKU not in Inventory"))</f>
        <v/>
      </c>
      <c r="I34" s="3">
        <f>IF(B34="","",N(D34)*IFERROR(INDEX(Inventory!$E$2:$E$201,MATCH(B34,Inventory!$A$2:$A$201,0)),0))</f>
        <v/>
      </c>
    </row>
    <row r="35">
      <c r="A35" s="14" t="n"/>
      <c r="E35" s="12" t="n"/>
      <c r="F35" s="3">
        <f>IF(B35="","",N(D35)*N(E35))</f>
        <v/>
      </c>
      <c r="H35" s="13">
        <f>IF(B35="","",IFERROR(INDEX(Inventory!$B$2:$B$201,MATCH(B35,Inventory!$A$2:$A$201,0)),"SKU not in Inventory"))</f>
        <v/>
      </c>
      <c r="I35" s="3">
        <f>IF(B35="","",N(D35)*IFERROR(INDEX(Inventory!$E$2:$E$201,MATCH(B35,Inventory!$A$2:$A$201,0)),0))</f>
        <v/>
      </c>
    </row>
    <row r="36">
      <c r="A36" s="14" t="n"/>
      <c r="E36" s="12" t="n"/>
      <c r="F36" s="3">
        <f>IF(B36="","",N(D36)*N(E36))</f>
        <v/>
      </c>
      <c r="H36" s="13">
        <f>IF(B36="","",IFERROR(INDEX(Inventory!$B$2:$B$201,MATCH(B36,Inventory!$A$2:$A$201,0)),"SKU not in Inventory"))</f>
        <v/>
      </c>
      <c r="I36" s="3">
        <f>IF(B36="","",N(D36)*IFERROR(INDEX(Inventory!$E$2:$E$201,MATCH(B36,Inventory!$A$2:$A$201,0)),0))</f>
        <v/>
      </c>
    </row>
    <row r="37">
      <c r="A37" s="14" t="n"/>
      <c r="E37" s="12" t="n"/>
      <c r="F37" s="3">
        <f>IF(B37="","",N(D37)*N(E37))</f>
        <v/>
      </c>
      <c r="H37" s="13">
        <f>IF(B37="","",IFERROR(INDEX(Inventory!$B$2:$B$201,MATCH(B37,Inventory!$A$2:$A$201,0)),"SKU not in Inventory"))</f>
        <v/>
      </c>
      <c r="I37" s="3">
        <f>IF(B37="","",N(D37)*IFERROR(INDEX(Inventory!$E$2:$E$201,MATCH(B37,Inventory!$A$2:$A$201,0)),0))</f>
        <v/>
      </c>
    </row>
    <row r="38">
      <c r="A38" s="14" t="n"/>
      <c r="E38" s="12" t="n"/>
      <c r="F38" s="3">
        <f>IF(B38="","",N(D38)*N(E38))</f>
        <v/>
      </c>
      <c r="H38" s="13">
        <f>IF(B38="","",IFERROR(INDEX(Inventory!$B$2:$B$201,MATCH(B38,Inventory!$A$2:$A$201,0)),"SKU not in Inventory"))</f>
        <v/>
      </c>
      <c r="I38" s="3">
        <f>IF(B38="","",N(D38)*IFERROR(INDEX(Inventory!$E$2:$E$201,MATCH(B38,Inventory!$A$2:$A$201,0)),0))</f>
        <v/>
      </c>
    </row>
    <row r="39">
      <c r="A39" s="14" t="n"/>
      <c r="E39" s="12" t="n"/>
      <c r="F39" s="3">
        <f>IF(B39="","",N(D39)*N(E39))</f>
        <v/>
      </c>
      <c r="H39" s="13">
        <f>IF(B39="","",IFERROR(INDEX(Inventory!$B$2:$B$201,MATCH(B39,Inventory!$A$2:$A$201,0)),"SKU not in Inventory"))</f>
        <v/>
      </c>
      <c r="I39" s="3">
        <f>IF(B39="","",N(D39)*IFERROR(INDEX(Inventory!$E$2:$E$201,MATCH(B39,Inventory!$A$2:$A$201,0)),0))</f>
        <v/>
      </c>
    </row>
    <row r="40">
      <c r="A40" s="14" t="n"/>
      <c r="E40" s="12" t="n"/>
      <c r="F40" s="3">
        <f>IF(B40="","",N(D40)*N(E40))</f>
        <v/>
      </c>
      <c r="H40" s="13">
        <f>IF(B40="","",IFERROR(INDEX(Inventory!$B$2:$B$201,MATCH(B40,Inventory!$A$2:$A$201,0)),"SKU not in Inventory"))</f>
        <v/>
      </c>
      <c r="I40" s="3">
        <f>IF(B40="","",N(D40)*IFERROR(INDEX(Inventory!$E$2:$E$201,MATCH(B40,Inventory!$A$2:$A$201,0)),0))</f>
        <v/>
      </c>
    </row>
    <row r="41">
      <c r="A41" s="14" t="n"/>
      <c r="E41" s="12" t="n"/>
      <c r="F41" s="3">
        <f>IF(B41="","",N(D41)*N(E41))</f>
        <v/>
      </c>
      <c r="H41" s="13">
        <f>IF(B41="","",IFERROR(INDEX(Inventory!$B$2:$B$201,MATCH(B41,Inventory!$A$2:$A$201,0)),"SKU not in Inventory"))</f>
        <v/>
      </c>
      <c r="I41" s="3">
        <f>IF(B41="","",N(D41)*IFERROR(INDEX(Inventory!$E$2:$E$201,MATCH(B41,Inventory!$A$2:$A$201,0)),0))</f>
        <v/>
      </c>
    </row>
    <row r="42">
      <c r="A42" s="14" t="n"/>
      <c r="E42" s="12" t="n"/>
      <c r="F42" s="3">
        <f>IF(B42="","",N(D42)*N(E42))</f>
        <v/>
      </c>
      <c r="H42" s="13">
        <f>IF(B42="","",IFERROR(INDEX(Inventory!$B$2:$B$201,MATCH(B42,Inventory!$A$2:$A$201,0)),"SKU not in Inventory"))</f>
        <v/>
      </c>
      <c r="I42" s="3">
        <f>IF(B42="","",N(D42)*IFERROR(INDEX(Inventory!$E$2:$E$201,MATCH(B42,Inventory!$A$2:$A$201,0)),0))</f>
        <v/>
      </c>
    </row>
    <row r="43">
      <c r="A43" s="14" t="n"/>
      <c r="E43" s="12" t="n"/>
      <c r="F43" s="3">
        <f>IF(B43="","",N(D43)*N(E43))</f>
        <v/>
      </c>
      <c r="H43" s="13">
        <f>IF(B43="","",IFERROR(INDEX(Inventory!$B$2:$B$201,MATCH(B43,Inventory!$A$2:$A$201,0)),"SKU not in Inventory"))</f>
        <v/>
      </c>
      <c r="I43" s="3">
        <f>IF(B43="","",N(D43)*IFERROR(INDEX(Inventory!$E$2:$E$201,MATCH(B43,Inventory!$A$2:$A$201,0)),0))</f>
        <v/>
      </c>
    </row>
    <row r="44">
      <c r="A44" s="14" t="n"/>
      <c r="E44" s="12" t="n"/>
      <c r="F44" s="3">
        <f>IF(B44="","",N(D44)*N(E44))</f>
        <v/>
      </c>
      <c r="H44" s="13">
        <f>IF(B44="","",IFERROR(INDEX(Inventory!$B$2:$B$201,MATCH(B44,Inventory!$A$2:$A$201,0)),"SKU not in Inventory"))</f>
        <v/>
      </c>
      <c r="I44" s="3">
        <f>IF(B44="","",N(D44)*IFERROR(INDEX(Inventory!$E$2:$E$201,MATCH(B44,Inventory!$A$2:$A$201,0)),0))</f>
        <v/>
      </c>
    </row>
    <row r="45">
      <c r="A45" s="14" t="n"/>
      <c r="E45" s="12" t="n"/>
      <c r="F45" s="3">
        <f>IF(B45="","",N(D45)*N(E45))</f>
        <v/>
      </c>
      <c r="H45" s="13">
        <f>IF(B45="","",IFERROR(INDEX(Inventory!$B$2:$B$201,MATCH(B45,Inventory!$A$2:$A$201,0)),"SKU not in Inventory"))</f>
        <v/>
      </c>
      <c r="I45" s="3">
        <f>IF(B45="","",N(D45)*IFERROR(INDEX(Inventory!$E$2:$E$201,MATCH(B45,Inventory!$A$2:$A$201,0)),0))</f>
        <v/>
      </c>
    </row>
    <row r="46">
      <c r="A46" s="14" t="n"/>
      <c r="E46" s="12" t="n"/>
      <c r="F46" s="3">
        <f>IF(B46="","",N(D46)*N(E46))</f>
        <v/>
      </c>
      <c r="H46" s="13">
        <f>IF(B46="","",IFERROR(INDEX(Inventory!$B$2:$B$201,MATCH(B46,Inventory!$A$2:$A$201,0)),"SKU not in Inventory"))</f>
        <v/>
      </c>
      <c r="I46" s="3">
        <f>IF(B46="","",N(D46)*IFERROR(INDEX(Inventory!$E$2:$E$201,MATCH(B46,Inventory!$A$2:$A$201,0)),0))</f>
        <v/>
      </c>
    </row>
    <row r="47">
      <c r="A47" s="14" t="n"/>
      <c r="E47" s="12" t="n"/>
      <c r="F47" s="3">
        <f>IF(B47="","",N(D47)*N(E47))</f>
        <v/>
      </c>
      <c r="H47" s="13">
        <f>IF(B47="","",IFERROR(INDEX(Inventory!$B$2:$B$201,MATCH(B47,Inventory!$A$2:$A$201,0)),"SKU not in Inventory"))</f>
        <v/>
      </c>
      <c r="I47" s="3">
        <f>IF(B47="","",N(D47)*IFERROR(INDEX(Inventory!$E$2:$E$201,MATCH(B47,Inventory!$A$2:$A$201,0)),0))</f>
        <v/>
      </c>
    </row>
    <row r="48">
      <c r="A48" s="14" t="n"/>
      <c r="E48" s="12" t="n"/>
      <c r="F48" s="3">
        <f>IF(B48="","",N(D48)*N(E48))</f>
        <v/>
      </c>
      <c r="H48" s="13">
        <f>IF(B48="","",IFERROR(INDEX(Inventory!$B$2:$B$201,MATCH(B48,Inventory!$A$2:$A$201,0)),"SKU not in Inventory"))</f>
        <v/>
      </c>
      <c r="I48" s="3">
        <f>IF(B48="","",N(D48)*IFERROR(INDEX(Inventory!$E$2:$E$201,MATCH(B48,Inventory!$A$2:$A$201,0)),0))</f>
        <v/>
      </c>
    </row>
    <row r="49">
      <c r="A49" s="14" t="n"/>
      <c r="E49" s="12" t="n"/>
      <c r="F49" s="3">
        <f>IF(B49="","",N(D49)*N(E49))</f>
        <v/>
      </c>
      <c r="H49" s="13">
        <f>IF(B49="","",IFERROR(INDEX(Inventory!$B$2:$B$201,MATCH(B49,Inventory!$A$2:$A$201,0)),"SKU not in Inventory"))</f>
        <v/>
      </c>
      <c r="I49" s="3">
        <f>IF(B49="","",N(D49)*IFERROR(INDEX(Inventory!$E$2:$E$201,MATCH(B49,Inventory!$A$2:$A$201,0)),0))</f>
        <v/>
      </c>
    </row>
    <row r="50">
      <c r="A50" s="14" t="n"/>
      <c r="E50" s="12" t="n"/>
      <c r="F50" s="3">
        <f>IF(B50="","",N(D50)*N(E50))</f>
        <v/>
      </c>
      <c r="H50" s="13">
        <f>IF(B50="","",IFERROR(INDEX(Inventory!$B$2:$B$201,MATCH(B50,Inventory!$A$2:$A$201,0)),"SKU not in Inventory"))</f>
        <v/>
      </c>
      <c r="I50" s="3">
        <f>IF(B50="","",N(D50)*IFERROR(INDEX(Inventory!$E$2:$E$201,MATCH(B50,Inventory!$A$2:$A$201,0)),0))</f>
        <v/>
      </c>
    </row>
    <row r="51">
      <c r="A51" s="14" t="n"/>
      <c r="E51" s="12" t="n"/>
      <c r="F51" s="3">
        <f>IF(B51="","",N(D51)*N(E51))</f>
        <v/>
      </c>
      <c r="H51" s="13">
        <f>IF(B51="","",IFERROR(INDEX(Inventory!$B$2:$B$201,MATCH(B51,Inventory!$A$2:$A$201,0)),"SKU not in Inventory"))</f>
        <v/>
      </c>
      <c r="I51" s="3">
        <f>IF(B51="","",N(D51)*IFERROR(INDEX(Inventory!$E$2:$E$201,MATCH(B51,Inventory!$A$2:$A$201,0)),0))</f>
        <v/>
      </c>
    </row>
    <row r="52">
      <c r="A52" s="14" t="n"/>
      <c r="E52" s="12" t="n"/>
      <c r="F52" s="3">
        <f>IF(B52="","",N(D52)*N(E52))</f>
        <v/>
      </c>
      <c r="H52" s="13">
        <f>IF(B52="","",IFERROR(INDEX(Inventory!$B$2:$B$201,MATCH(B52,Inventory!$A$2:$A$201,0)),"SKU not in Inventory"))</f>
        <v/>
      </c>
      <c r="I52" s="3">
        <f>IF(B52="","",N(D52)*IFERROR(INDEX(Inventory!$E$2:$E$201,MATCH(B52,Inventory!$A$2:$A$201,0)),0))</f>
        <v/>
      </c>
    </row>
    <row r="53">
      <c r="A53" s="14" t="n"/>
      <c r="E53" s="12" t="n"/>
      <c r="F53" s="3">
        <f>IF(B53="","",N(D53)*N(E53))</f>
        <v/>
      </c>
      <c r="H53" s="13">
        <f>IF(B53="","",IFERROR(INDEX(Inventory!$B$2:$B$201,MATCH(B53,Inventory!$A$2:$A$201,0)),"SKU not in Inventory"))</f>
        <v/>
      </c>
      <c r="I53" s="3">
        <f>IF(B53="","",N(D53)*IFERROR(INDEX(Inventory!$E$2:$E$201,MATCH(B53,Inventory!$A$2:$A$201,0)),0))</f>
        <v/>
      </c>
    </row>
    <row r="54">
      <c r="A54" s="14" t="n"/>
      <c r="E54" s="12" t="n"/>
      <c r="F54" s="3">
        <f>IF(B54="","",N(D54)*N(E54))</f>
        <v/>
      </c>
      <c r="H54" s="13">
        <f>IF(B54="","",IFERROR(INDEX(Inventory!$B$2:$B$201,MATCH(B54,Inventory!$A$2:$A$201,0)),"SKU not in Inventory"))</f>
        <v/>
      </c>
      <c r="I54" s="3">
        <f>IF(B54="","",N(D54)*IFERROR(INDEX(Inventory!$E$2:$E$201,MATCH(B54,Inventory!$A$2:$A$201,0)),0))</f>
        <v/>
      </c>
    </row>
    <row r="55">
      <c r="A55" s="14" t="n"/>
      <c r="E55" s="12" t="n"/>
      <c r="F55" s="3">
        <f>IF(B55="","",N(D55)*N(E55))</f>
        <v/>
      </c>
      <c r="H55" s="13">
        <f>IF(B55="","",IFERROR(INDEX(Inventory!$B$2:$B$201,MATCH(B55,Inventory!$A$2:$A$201,0)),"SKU not in Inventory"))</f>
        <v/>
      </c>
      <c r="I55" s="3">
        <f>IF(B55="","",N(D55)*IFERROR(INDEX(Inventory!$E$2:$E$201,MATCH(B55,Inventory!$A$2:$A$201,0)),0))</f>
        <v/>
      </c>
    </row>
    <row r="56">
      <c r="A56" s="14" t="n"/>
      <c r="E56" s="12" t="n"/>
      <c r="F56" s="3">
        <f>IF(B56="","",N(D56)*N(E56))</f>
        <v/>
      </c>
      <c r="H56" s="13">
        <f>IF(B56="","",IFERROR(INDEX(Inventory!$B$2:$B$201,MATCH(B56,Inventory!$A$2:$A$201,0)),"SKU not in Inventory"))</f>
        <v/>
      </c>
      <c r="I56" s="3">
        <f>IF(B56="","",N(D56)*IFERROR(INDEX(Inventory!$E$2:$E$201,MATCH(B56,Inventory!$A$2:$A$201,0)),0))</f>
        <v/>
      </c>
    </row>
    <row r="57">
      <c r="A57" s="14" t="n"/>
      <c r="E57" s="12" t="n"/>
      <c r="F57" s="3">
        <f>IF(B57="","",N(D57)*N(E57))</f>
        <v/>
      </c>
      <c r="H57" s="13">
        <f>IF(B57="","",IFERROR(INDEX(Inventory!$B$2:$B$201,MATCH(B57,Inventory!$A$2:$A$201,0)),"SKU not in Inventory"))</f>
        <v/>
      </c>
      <c r="I57" s="3">
        <f>IF(B57="","",N(D57)*IFERROR(INDEX(Inventory!$E$2:$E$201,MATCH(B57,Inventory!$A$2:$A$201,0)),0))</f>
        <v/>
      </c>
    </row>
    <row r="58">
      <c r="A58" s="14" t="n"/>
      <c r="E58" s="12" t="n"/>
      <c r="F58" s="3">
        <f>IF(B58="","",N(D58)*N(E58))</f>
        <v/>
      </c>
      <c r="H58" s="13">
        <f>IF(B58="","",IFERROR(INDEX(Inventory!$B$2:$B$201,MATCH(B58,Inventory!$A$2:$A$201,0)),"SKU not in Inventory"))</f>
        <v/>
      </c>
      <c r="I58" s="3">
        <f>IF(B58="","",N(D58)*IFERROR(INDEX(Inventory!$E$2:$E$201,MATCH(B58,Inventory!$A$2:$A$201,0)),0))</f>
        <v/>
      </c>
    </row>
    <row r="59">
      <c r="A59" s="14" t="n"/>
      <c r="E59" s="12" t="n"/>
      <c r="F59" s="3">
        <f>IF(B59="","",N(D59)*N(E59))</f>
        <v/>
      </c>
      <c r="H59" s="13">
        <f>IF(B59="","",IFERROR(INDEX(Inventory!$B$2:$B$201,MATCH(B59,Inventory!$A$2:$A$201,0)),"SKU not in Inventory"))</f>
        <v/>
      </c>
      <c r="I59" s="3">
        <f>IF(B59="","",N(D59)*IFERROR(INDEX(Inventory!$E$2:$E$201,MATCH(B59,Inventory!$A$2:$A$201,0)),0))</f>
        <v/>
      </c>
    </row>
    <row r="60">
      <c r="A60" s="14" t="n"/>
      <c r="E60" s="12" t="n"/>
      <c r="F60" s="3">
        <f>IF(B60="","",N(D60)*N(E60))</f>
        <v/>
      </c>
      <c r="H60" s="13">
        <f>IF(B60="","",IFERROR(INDEX(Inventory!$B$2:$B$201,MATCH(B60,Inventory!$A$2:$A$201,0)),"SKU not in Inventory"))</f>
        <v/>
      </c>
      <c r="I60" s="3">
        <f>IF(B60="","",N(D60)*IFERROR(INDEX(Inventory!$E$2:$E$201,MATCH(B60,Inventory!$A$2:$A$201,0)),0))</f>
        <v/>
      </c>
    </row>
    <row r="61">
      <c r="A61" s="14" t="n"/>
      <c r="E61" s="12" t="n"/>
      <c r="F61" s="3">
        <f>IF(B61="","",N(D61)*N(E61))</f>
        <v/>
      </c>
      <c r="H61" s="13">
        <f>IF(B61="","",IFERROR(INDEX(Inventory!$B$2:$B$201,MATCH(B61,Inventory!$A$2:$A$201,0)),"SKU not in Inventory"))</f>
        <v/>
      </c>
      <c r="I61" s="3">
        <f>IF(B61="","",N(D61)*IFERROR(INDEX(Inventory!$E$2:$E$201,MATCH(B61,Inventory!$A$2:$A$201,0)),0))</f>
        <v/>
      </c>
    </row>
    <row r="62">
      <c r="A62" s="14" t="n"/>
      <c r="E62" s="12" t="n"/>
      <c r="F62" s="3">
        <f>IF(B62="","",N(D62)*N(E62))</f>
        <v/>
      </c>
      <c r="H62" s="13">
        <f>IF(B62="","",IFERROR(INDEX(Inventory!$B$2:$B$201,MATCH(B62,Inventory!$A$2:$A$201,0)),"SKU not in Inventory"))</f>
        <v/>
      </c>
      <c r="I62" s="3">
        <f>IF(B62="","",N(D62)*IFERROR(INDEX(Inventory!$E$2:$E$201,MATCH(B62,Inventory!$A$2:$A$201,0)),0))</f>
        <v/>
      </c>
    </row>
    <row r="63">
      <c r="A63" s="14" t="n"/>
      <c r="E63" s="12" t="n"/>
      <c r="F63" s="3">
        <f>IF(B63="","",N(D63)*N(E63))</f>
        <v/>
      </c>
      <c r="H63" s="13">
        <f>IF(B63="","",IFERROR(INDEX(Inventory!$B$2:$B$201,MATCH(B63,Inventory!$A$2:$A$201,0)),"SKU not in Inventory"))</f>
        <v/>
      </c>
      <c r="I63" s="3">
        <f>IF(B63="","",N(D63)*IFERROR(INDEX(Inventory!$E$2:$E$201,MATCH(B63,Inventory!$A$2:$A$201,0)),0))</f>
        <v/>
      </c>
    </row>
    <row r="64">
      <c r="A64" s="14" t="n"/>
      <c r="E64" s="12" t="n"/>
      <c r="F64" s="3">
        <f>IF(B64="","",N(D64)*N(E64))</f>
        <v/>
      </c>
      <c r="H64" s="13">
        <f>IF(B64="","",IFERROR(INDEX(Inventory!$B$2:$B$201,MATCH(B64,Inventory!$A$2:$A$201,0)),"SKU not in Inventory"))</f>
        <v/>
      </c>
      <c r="I64" s="3">
        <f>IF(B64="","",N(D64)*IFERROR(INDEX(Inventory!$E$2:$E$201,MATCH(B64,Inventory!$A$2:$A$201,0)),0))</f>
        <v/>
      </c>
    </row>
    <row r="65">
      <c r="A65" s="14" t="n"/>
      <c r="E65" s="12" t="n"/>
      <c r="F65" s="3">
        <f>IF(B65="","",N(D65)*N(E65))</f>
        <v/>
      </c>
      <c r="H65" s="13">
        <f>IF(B65="","",IFERROR(INDEX(Inventory!$B$2:$B$201,MATCH(B65,Inventory!$A$2:$A$201,0)),"SKU not in Inventory"))</f>
        <v/>
      </c>
      <c r="I65" s="3">
        <f>IF(B65="","",N(D65)*IFERROR(INDEX(Inventory!$E$2:$E$201,MATCH(B65,Inventory!$A$2:$A$201,0)),0))</f>
        <v/>
      </c>
    </row>
    <row r="66">
      <c r="A66" s="14" t="n"/>
      <c r="E66" s="12" t="n"/>
      <c r="F66" s="3">
        <f>IF(B66="","",N(D66)*N(E66))</f>
        <v/>
      </c>
      <c r="H66" s="13">
        <f>IF(B66="","",IFERROR(INDEX(Inventory!$B$2:$B$201,MATCH(B66,Inventory!$A$2:$A$201,0)),"SKU not in Inventory"))</f>
        <v/>
      </c>
      <c r="I66" s="3">
        <f>IF(B66="","",N(D66)*IFERROR(INDEX(Inventory!$E$2:$E$201,MATCH(B66,Inventory!$A$2:$A$201,0)),0))</f>
        <v/>
      </c>
    </row>
    <row r="67">
      <c r="A67" s="14" t="n"/>
      <c r="E67" s="12" t="n"/>
      <c r="F67" s="3">
        <f>IF(B67="","",N(D67)*N(E67))</f>
        <v/>
      </c>
      <c r="H67" s="13">
        <f>IF(B67="","",IFERROR(INDEX(Inventory!$B$2:$B$201,MATCH(B67,Inventory!$A$2:$A$201,0)),"SKU not in Inventory"))</f>
        <v/>
      </c>
      <c r="I67" s="3">
        <f>IF(B67="","",N(D67)*IFERROR(INDEX(Inventory!$E$2:$E$201,MATCH(B67,Inventory!$A$2:$A$201,0)),0))</f>
        <v/>
      </c>
    </row>
    <row r="68">
      <c r="A68" s="14" t="n"/>
      <c r="E68" s="12" t="n"/>
      <c r="F68" s="3">
        <f>IF(B68="","",N(D68)*N(E68))</f>
        <v/>
      </c>
      <c r="H68" s="13">
        <f>IF(B68="","",IFERROR(INDEX(Inventory!$B$2:$B$201,MATCH(B68,Inventory!$A$2:$A$201,0)),"SKU not in Inventory"))</f>
        <v/>
      </c>
      <c r="I68" s="3">
        <f>IF(B68="","",N(D68)*IFERROR(INDEX(Inventory!$E$2:$E$201,MATCH(B68,Inventory!$A$2:$A$201,0)),0))</f>
        <v/>
      </c>
    </row>
    <row r="69">
      <c r="A69" s="14" t="n"/>
      <c r="E69" s="12" t="n"/>
      <c r="F69" s="3">
        <f>IF(B69="","",N(D69)*N(E69))</f>
        <v/>
      </c>
      <c r="H69" s="13">
        <f>IF(B69="","",IFERROR(INDEX(Inventory!$B$2:$B$201,MATCH(B69,Inventory!$A$2:$A$201,0)),"SKU not in Inventory"))</f>
        <v/>
      </c>
      <c r="I69" s="3">
        <f>IF(B69="","",N(D69)*IFERROR(INDEX(Inventory!$E$2:$E$201,MATCH(B69,Inventory!$A$2:$A$201,0)),0))</f>
        <v/>
      </c>
    </row>
    <row r="70">
      <c r="A70" s="14" t="n"/>
      <c r="E70" s="12" t="n"/>
      <c r="F70" s="3">
        <f>IF(B70="","",N(D70)*N(E70))</f>
        <v/>
      </c>
      <c r="H70" s="13">
        <f>IF(B70="","",IFERROR(INDEX(Inventory!$B$2:$B$201,MATCH(B70,Inventory!$A$2:$A$201,0)),"SKU not in Inventory"))</f>
        <v/>
      </c>
      <c r="I70" s="3">
        <f>IF(B70="","",N(D70)*IFERROR(INDEX(Inventory!$E$2:$E$201,MATCH(B70,Inventory!$A$2:$A$201,0)),0))</f>
        <v/>
      </c>
    </row>
    <row r="71">
      <c r="A71" s="14" t="n"/>
      <c r="E71" s="12" t="n"/>
      <c r="F71" s="3">
        <f>IF(B71="","",N(D71)*N(E71))</f>
        <v/>
      </c>
      <c r="H71" s="13">
        <f>IF(B71="","",IFERROR(INDEX(Inventory!$B$2:$B$201,MATCH(B71,Inventory!$A$2:$A$201,0)),"SKU not in Inventory"))</f>
        <v/>
      </c>
      <c r="I71" s="3">
        <f>IF(B71="","",N(D71)*IFERROR(INDEX(Inventory!$E$2:$E$201,MATCH(B71,Inventory!$A$2:$A$201,0)),0))</f>
        <v/>
      </c>
    </row>
    <row r="72">
      <c r="A72" s="14" t="n"/>
      <c r="E72" s="12" t="n"/>
      <c r="F72" s="3">
        <f>IF(B72="","",N(D72)*N(E72))</f>
        <v/>
      </c>
      <c r="H72" s="13">
        <f>IF(B72="","",IFERROR(INDEX(Inventory!$B$2:$B$201,MATCH(B72,Inventory!$A$2:$A$201,0)),"SKU not in Inventory"))</f>
        <v/>
      </c>
      <c r="I72" s="3">
        <f>IF(B72="","",N(D72)*IFERROR(INDEX(Inventory!$E$2:$E$201,MATCH(B72,Inventory!$A$2:$A$201,0)),0))</f>
        <v/>
      </c>
    </row>
    <row r="73">
      <c r="A73" s="14" t="n"/>
      <c r="E73" s="12" t="n"/>
      <c r="F73" s="3">
        <f>IF(B73="","",N(D73)*N(E73))</f>
        <v/>
      </c>
      <c r="H73" s="13">
        <f>IF(B73="","",IFERROR(INDEX(Inventory!$B$2:$B$201,MATCH(B73,Inventory!$A$2:$A$201,0)),"SKU not in Inventory"))</f>
        <v/>
      </c>
      <c r="I73" s="3">
        <f>IF(B73="","",N(D73)*IFERROR(INDEX(Inventory!$E$2:$E$201,MATCH(B73,Inventory!$A$2:$A$201,0)),0))</f>
        <v/>
      </c>
    </row>
    <row r="74">
      <c r="A74" s="14" t="n"/>
      <c r="E74" s="12" t="n"/>
      <c r="F74" s="3">
        <f>IF(B74="","",N(D74)*N(E74))</f>
        <v/>
      </c>
      <c r="H74" s="13">
        <f>IF(B74="","",IFERROR(INDEX(Inventory!$B$2:$B$201,MATCH(B74,Inventory!$A$2:$A$201,0)),"SKU not in Inventory"))</f>
        <v/>
      </c>
      <c r="I74" s="3">
        <f>IF(B74="","",N(D74)*IFERROR(INDEX(Inventory!$E$2:$E$201,MATCH(B74,Inventory!$A$2:$A$201,0)),0))</f>
        <v/>
      </c>
    </row>
    <row r="75">
      <c r="A75" s="14" t="n"/>
      <c r="E75" s="12" t="n"/>
      <c r="F75" s="3">
        <f>IF(B75="","",N(D75)*N(E75))</f>
        <v/>
      </c>
      <c r="H75" s="13">
        <f>IF(B75="","",IFERROR(INDEX(Inventory!$B$2:$B$201,MATCH(B75,Inventory!$A$2:$A$201,0)),"SKU not in Inventory"))</f>
        <v/>
      </c>
      <c r="I75" s="3">
        <f>IF(B75="","",N(D75)*IFERROR(INDEX(Inventory!$E$2:$E$201,MATCH(B75,Inventory!$A$2:$A$201,0)),0))</f>
        <v/>
      </c>
    </row>
    <row r="76">
      <c r="A76" s="14" t="n"/>
      <c r="E76" s="12" t="n"/>
      <c r="F76" s="3">
        <f>IF(B76="","",N(D76)*N(E76))</f>
        <v/>
      </c>
      <c r="H76" s="13">
        <f>IF(B76="","",IFERROR(INDEX(Inventory!$B$2:$B$201,MATCH(B76,Inventory!$A$2:$A$201,0)),"SKU not in Inventory"))</f>
        <v/>
      </c>
      <c r="I76" s="3">
        <f>IF(B76="","",N(D76)*IFERROR(INDEX(Inventory!$E$2:$E$201,MATCH(B76,Inventory!$A$2:$A$201,0)),0))</f>
        <v/>
      </c>
    </row>
    <row r="77">
      <c r="A77" s="14" t="n"/>
      <c r="E77" s="12" t="n"/>
      <c r="F77" s="3">
        <f>IF(B77="","",N(D77)*N(E77))</f>
        <v/>
      </c>
      <c r="H77" s="13">
        <f>IF(B77="","",IFERROR(INDEX(Inventory!$B$2:$B$201,MATCH(B77,Inventory!$A$2:$A$201,0)),"SKU not in Inventory"))</f>
        <v/>
      </c>
      <c r="I77" s="3">
        <f>IF(B77="","",N(D77)*IFERROR(INDEX(Inventory!$E$2:$E$201,MATCH(B77,Inventory!$A$2:$A$201,0)),0))</f>
        <v/>
      </c>
    </row>
    <row r="78">
      <c r="A78" s="14" t="n"/>
      <c r="E78" s="12" t="n"/>
      <c r="F78" s="3">
        <f>IF(B78="","",N(D78)*N(E78))</f>
        <v/>
      </c>
      <c r="H78" s="13">
        <f>IF(B78="","",IFERROR(INDEX(Inventory!$B$2:$B$201,MATCH(B78,Inventory!$A$2:$A$201,0)),"SKU not in Inventory"))</f>
        <v/>
      </c>
      <c r="I78" s="3">
        <f>IF(B78="","",N(D78)*IFERROR(INDEX(Inventory!$E$2:$E$201,MATCH(B78,Inventory!$A$2:$A$201,0)),0))</f>
        <v/>
      </c>
    </row>
    <row r="79">
      <c r="A79" s="14" t="n"/>
      <c r="E79" s="12" t="n"/>
      <c r="F79" s="3">
        <f>IF(B79="","",N(D79)*N(E79))</f>
        <v/>
      </c>
      <c r="H79" s="13">
        <f>IF(B79="","",IFERROR(INDEX(Inventory!$B$2:$B$201,MATCH(B79,Inventory!$A$2:$A$201,0)),"SKU not in Inventory"))</f>
        <v/>
      </c>
      <c r="I79" s="3">
        <f>IF(B79="","",N(D79)*IFERROR(INDEX(Inventory!$E$2:$E$201,MATCH(B79,Inventory!$A$2:$A$201,0)),0))</f>
        <v/>
      </c>
    </row>
    <row r="80">
      <c r="A80" s="14" t="n"/>
      <c r="E80" s="12" t="n"/>
      <c r="F80" s="3">
        <f>IF(B80="","",N(D80)*N(E80))</f>
        <v/>
      </c>
      <c r="H80" s="13">
        <f>IF(B80="","",IFERROR(INDEX(Inventory!$B$2:$B$201,MATCH(B80,Inventory!$A$2:$A$201,0)),"SKU not in Inventory"))</f>
        <v/>
      </c>
      <c r="I80" s="3">
        <f>IF(B80="","",N(D80)*IFERROR(INDEX(Inventory!$E$2:$E$201,MATCH(B80,Inventory!$A$2:$A$201,0)),0))</f>
        <v/>
      </c>
    </row>
    <row r="81">
      <c r="A81" s="14" t="n"/>
      <c r="E81" s="12" t="n"/>
      <c r="F81" s="3">
        <f>IF(B81="","",N(D81)*N(E81))</f>
        <v/>
      </c>
      <c r="H81" s="13">
        <f>IF(B81="","",IFERROR(INDEX(Inventory!$B$2:$B$201,MATCH(B81,Inventory!$A$2:$A$201,0)),"SKU not in Inventory"))</f>
        <v/>
      </c>
      <c r="I81" s="3">
        <f>IF(B81="","",N(D81)*IFERROR(INDEX(Inventory!$E$2:$E$201,MATCH(B81,Inventory!$A$2:$A$201,0)),0))</f>
        <v/>
      </c>
    </row>
    <row r="82">
      <c r="A82" s="14" t="n"/>
      <c r="E82" s="12" t="n"/>
      <c r="F82" s="3">
        <f>IF(B82="","",N(D82)*N(E82))</f>
        <v/>
      </c>
      <c r="H82" s="13">
        <f>IF(B82="","",IFERROR(INDEX(Inventory!$B$2:$B$201,MATCH(B82,Inventory!$A$2:$A$201,0)),"SKU not in Inventory"))</f>
        <v/>
      </c>
      <c r="I82" s="3">
        <f>IF(B82="","",N(D82)*IFERROR(INDEX(Inventory!$E$2:$E$201,MATCH(B82,Inventory!$A$2:$A$201,0)),0))</f>
        <v/>
      </c>
    </row>
    <row r="83">
      <c r="A83" s="14" t="n"/>
      <c r="E83" s="12" t="n"/>
      <c r="F83" s="3">
        <f>IF(B83="","",N(D83)*N(E83))</f>
        <v/>
      </c>
      <c r="H83" s="13">
        <f>IF(B83="","",IFERROR(INDEX(Inventory!$B$2:$B$201,MATCH(B83,Inventory!$A$2:$A$201,0)),"SKU not in Inventory"))</f>
        <v/>
      </c>
      <c r="I83" s="3">
        <f>IF(B83="","",N(D83)*IFERROR(INDEX(Inventory!$E$2:$E$201,MATCH(B83,Inventory!$A$2:$A$201,0)),0))</f>
        <v/>
      </c>
    </row>
    <row r="84">
      <c r="A84" s="14" t="n"/>
      <c r="E84" s="12" t="n"/>
      <c r="F84" s="3">
        <f>IF(B84="","",N(D84)*N(E84))</f>
        <v/>
      </c>
      <c r="H84" s="13">
        <f>IF(B84="","",IFERROR(INDEX(Inventory!$B$2:$B$201,MATCH(B84,Inventory!$A$2:$A$201,0)),"SKU not in Inventory"))</f>
        <v/>
      </c>
      <c r="I84" s="3">
        <f>IF(B84="","",N(D84)*IFERROR(INDEX(Inventory!$E$2:$E$201,MATCH(B84,Inventory!$A$2:$A$201,0)),0))</f>
        <v/>
      </c>
    </row>
    <row r="85">
      <c r="A85" s="14" t="n"/>
      <c r="E85" s="12" t="n"/>
      <c r="F85" s="3">
        <f>IF(B85="","",N(D85)*N(E85))</f>
        <v/>
      </c>
      <c r="H85" s="13">
        <f>IF(B85="","",IFERROR(INDEX(Inventory!$B$2:$B$201,MATCH(B85,Inventory!$A$2:$A$201,0)),"SKU not in Inventory"))</f>
        <v/>
      </c>
      <c r="I85" s="3">
        <f>IF(B85="","",N(D85)*IFERROR(INDEX(Inventory!$E$2:$E$201,MATCH(B85,Inventory!$A$2:$A$201,0)),0))</f>
        <v/>
      </c>
    </row>
    <row r="86">
      <c r="A86" s="14" t="n"/>
      <c r="E86" s="12" t="n"/>
      <c r="F86" s="3">
        <f>IF(B86="","",N(D86)*N(E86))</f>
        <v/>
      </c>
      <c r="H86" s="13">
        <f>IF(B86="","",IFERROR(INDEX(Inventory!$B$2:$B$201,MATCH(B86,Inventory!$A$2:$A$201,0)),"SKU not in Inventory"))</f>
        <v/>
      </c>
      <c r="I86" s="3">
        <f>IF(B86="","",N(D86)*IFERROR(INDEX(Inventory!$E$2:$E$201,MATCH(B86,Inventory!$A$2:$A$201,0)),0))</f>
        <v/>
      </c>
    </row>
    <row r="87">
      <c r="A87" s="14" t="n"/>
      <c r="E87" s="12" t="n"/>
      <c r="F87" s="3">
        <f>IF(B87="","",N(D87)*N(E87))</f>
        <v/>
      </c>
      <c r="H87" s="13">
        <f>IF(B87="","",IFERROR(INDEX(Inventory!$B$2:$B$201,MATCH(B87,Inventory!$A$2:$A$201,0)),"SKU not in Inventory"))</f>
        <v/>
      </c>
      <c r="I87" s="3">
        <f>IF(B87="","",N(D87)*IFERROR(INDEX(Inventory!$E$2:$E$201,MATCH(B87,Inventory!$A$2:$A$201,0)),0))</f>
        <v/>
      </c>
    </row>
    <row r="88">
      <c r="A88" s="14" t="n"/>
      <c r="E88" s="12" t="n"/>
      <c r="F88" s="3">
        <f>IF(B88="","",N(D88)*N(E88))</f>
        <v/>
      </c>
      <c r="H88" s="13">
        <f>IF(B88="","",IFERROR(INDEX(Inventory!$B$2:$B$201,MATCH(B88,Inventory!$A$2:$A$201,0)),"SKU not in Inventory"))</f>
        <v/>
      </c>
      <c r="I88" s="3">
        <f>IF(B88="","",N(D88)*IFERROR(INDEX(Inventory!$E$2:$E$201,MATCH(B88,Inventory!$A$2:$A$201,0)),0))</f>
        <v/>
      </c>
    </row>
    <row r="89">
      <c r="A89" s="14" t="n"/>
      <c r="E89" s="12" t="n"/>
      <c r="F89" s="3">
        <f>IF(B89="","",N(D89)*N(E89))</f>
        <v/>
      </c>
      <c r="H89" s="13">
        <f>IF(B89="","",IFERROR(INDEX(Inventory!$B$2:$B$201,MATCH(B89,Inventory!$A$2:$A$201,0)),"SKU not in Inventory"))</f>
        <v/>
      </c>
      <c r="I89" s="3">
        <f>IF(B89="","",N(D89)*IFERROR(INDEX(Inventory!$E$2:$E$201,MATCH(B89,Inventory!$A$2:$A$201,0)),0))</f>
        <v/>
      </c>
    </row>
    <row r="90">
      <c r="A90" s="14" t="n"/>
      <c r="E90" s="12" t="n"/>
      <c r="F90" s="3">
        <f>IF(B90="","",N(D90)*N(E90))</f>
        <v/>
      </c>
      <c r="H90" s="13">
        <f>IF(B90="","",IFERROR(INDEX(Inventory!$B$2:$B$201,MATCH(B90,Inventory!$A$2:$A$201,0)),"SKU not in Inventory"))</f>
        <v/>
      </c>
      <c r="I90" s="3">
        <f>IF(B90="","",N(D90)*IFERROR(INDEX(Inventory!$E$2:$E$201,MATCH(B90,Inventory!$A$2:$A$201,0)),0))</f>
        <v/>
      </c>
    </row>
    <row r="91">
      <c r="A91" s="14" t="n"/>
      <c r="E91" s="12" t="n"/>
      <c r="F91" s="3">
        <f>IF(B91="","",N(D91)*N(E91))</f>
        <v/>
      </c>
      <c r="H91" s="13">
        <f>IF(B91="","",IFERROR(INDEX(Inventory!$B$2:$B$201,MATCH(B91,Inventory!$A$2:$A$201,0)),"SKU not in Inventory"))</f>
        <v/>
      </c>
      <c r="I91" s="3">
        <f>IF(B91="","",N(D91)*IFERROR(INDEX(Inventory!$E$2:$E$201,MATCH(B91,Inventory!$A$2:$A$201,0)),0))</f>
        <v/>
      </c>
    </row>
    <row r="92">
      <c r="A92" s="14" t="n"/>
      <c r="E92" s="12" t="n"/>
      <c r="F92" s="3">
        <f>IF(B92="","",N(D92)*N(E92))</f>
        <v/>
      </c>
      <c r="H92" s="13">
        <f>IF(B92="","",IFERROR(INDEX(Inventory!$B$2:$B$201,MATCH(B92,Inventory!$A$2:$A$201,0)),"SKU not in Inventory"))</f>
        <v/>
      </c>
      <c r="I92" s="3">
        <f>IF(B92="","",N(D92)*IFERROR(INDEX(Inventory!$E$2:$E$201,MATCH(B92,Inventory!$A$2:$A$201,0)),0))</f>
        <v/>
      </c>
    </row>
    <row r="93">
      <c r="A93" s="14" t="n"/>
      <c r="E93" s="12" t="n"/>
      <c r="F93" s="3">
        <f>IF(B93="","",N(D93)*N(E93))</f>
        <v/>
      </c>
      <c r="H93" s="13">
        <f>IF(B93="","",IFERROR(INDEX(Inventory!$B$2:$B$201,MATCH(B93,Inventory!$A$2:$A$201,0)),"SKU not in Inventory"))</f>
        <v/>
      </c>
      <c r="I93" s="3">
        <f>IF(B93="","",N(D93)*IFERROR(INDEX(Inventory!$E$2:$E$201,MATCH(B93,Inventory!$A$2:$A$201,0)),0))</f>
        <v/>
      </c>
    </row>
    <row r="94">
      <c r="A94" s="14" t="n"/>
      <c r="E94" s="12" t="n"/>
      <c r="F94" s="3">
        <f>IF(B94="","",N(D94)*N(E94))</f>
        <v/>
      </c>
      <c r="H94" s="13">
        <f>IF(B94="","",IFERROR(INDEX(Inventory!$B$2:$B$201,MATCH(B94,Inventory!$A$2:$A$201,0)),"SKU not in Inventory"))</f>
        <v/>
      </c>
      <c r="I94" s="3">
        <f>IF(B94="","",N(D94)*IFERROR(INDEX(Inventory!$E$2:$E$201,MATCH(B94,Inventory!$A$2:$A$201,0)),0))</f>
        <v/>
      </c>
    </row>
    <row r="95">
      <c r="A95" s="14" t="n"/>
      <c r="E95" s="12" t="n"/>
      <c r="F95" s="3">
        <f>IF(B95="","",N(D95)*N(E95))</f>
        <v/>
      </c>
      <c r="H95" s="13">
        <f>IF(B95="","",IFERROR(INDEX(Inventory!$B$2:$B$201,MATCH(B95,Inventory!$A$2:$A$201,0)),"SKU not in Inventory"))</f>
        <v/>
      </c>
      <c r="I95" s="3">
        <f>IF(B95="","",N(D95)*IFERROR(INDEX(Inventory!$E$2:$E$201,MATCH(B95,Inventory!$A$2:$A$201,0)),0))</f>
        <v/>
      </c>
    </row>
    <row r="96">
      <c r="A96" s="14" t="n"/>
      <c r="E96" s="12" t="n"/>
      <c r="F96" s="3">
        <f>IF(B96="","",N(D96)*N(E96))</f>
        <v/>
      </c>
      <c r="H96" s="13">
        <f>IF(B96="","",IFERROR(INDEX(Inventory!$B$2:$B$201,MATCH(B96,Inventory!$A$2:$A$201,0)),"SKU not in Inventory"))</f>
        <v/>
      </c>
      <c r="I96" s="3">
        <f>IF(B96="","",N(D96)*IFERROR(INDEX(Inventory!$E$2:$E$201,MATCH(B96,Inventory!$A$2:$A$201,0)),0))</f>
        <v/>
      </c>
    </row>
    <row r="97">
      <c r="A97" s="14" t="n"/>
      <c r="E97" s="12" t="n"/>
      <c r="F97" s="3">
        <f>IF(B97="","",N(D97)*N(E97))</f>
        <v/>
      </c>
      <c r="H97" s="13">
        <f>IF(B97="","",IFERROR(INDEX(Inventory!$B$2:$B$201,MATCH(B97,Inventory!$A$2:$A$201,0)),"SKU not in Inventory"))</f>
        <v/>
      </c>
      <c r="I97" s="3">
        <f>IF(B97="","",N(D97)*IFERROR(INDEX(Inventory!$E$2:$E$201,MATCH(B97,Inventory!$A$2:$A$201,0)),0))</f>
        <v/>
      </c>
    </row>
    <row r="98">
      <c r="A98" s="14" t="n"/>
      <c r="E98" s="12" t="n"/>
      <c r="F98" s="3">
        <f>IF(B98="","",N(D98)*N(E98))</f>
        <v/>
      </c>
      <c r="H98" s="13">
        <f>IF(B98="","",IFERROR(INDEX(Inventory!$B$2:$B$201,MATCH(B98,Inventory!$A$2:$A$201,0)),"SKU not in Inventory"))</f>
        <v/>
      </c>
      <c r="I98" s="3">
        <f>IF(B98="","",N(D98)*IFERROR(INDEX(Inventory!$E$2:$E$201,MATCH(B98,Inventory!$A$2:$A$201,0)),0))</f>
        <v/>
      </c>
    </row>
    <row r="99">
      <c r="A99" s="14" t="n"/>
      <c r="E99" s="12" t="n"/>
      <c r="F99" s="3">
        <f>IF(B99="","",N(D99)*N(E99))</f>
        <v/>
      </c>
      <c r="H99" s="13">
        <f>IF(B99="","",IFERROR(INDEX(Inventory!$B$2:$B$201,MATCH(B99,Inventory!$A$2:$A$201,0)),"SKU not in Inventory"))</f>
        <v/>
      </c>
      <c r="I99" s="3">
        <f>IF(B99="","",N(D99)*IFERROR(INDEX(Inventory!$E$2:$E$201,MATCH(B99,Inventory!$A$2:$A$201,0)),0))</f>
        <v/>
      </c>
    </row>
    <row r="100">
      <c r="A100" s="14" t="n"/>
      <c r="E100" s="12" t="n"/>
      <c r="F100" s="3">
        <f>IF(B100="","",N(D100)*N(E100))</f>
        <v/>
      </c>
      <c r="H100" s="13">
        <f>IF(B100="","",IFERROR(INDEX(Inventory!$B$2:$B$201,MATCH(B100,Inventory!$A$2:$A$201,0)),"SKU not in Inventory"))</f>
        <v/>
      </c>
      <c r="I100" s="3">
        <f>IF(B100="","",N(D100)*IFERROR(INDEX(Inventory!$E$2:$E$201,MATCH(B100,Inventory!$A$2:$A$201,0)),0))</f>
        <v/>
      </c>
    </row>
    <row r="101">
      <c r="A101" s="14" t="n"/>
      <c r="E101" s="12" t="n"/>
      <c r="F101" s="3">
        <f>IF(B101="","",N(D101)*N(E101))</f>
        <v/>
      </c>
      <c r="H101" s="13">
        <f>IF(B101="","",IFERROR(INDEX(Inventory!$B$2:$B$201,MATCH(B101,Inventory!$A$2:$A$201,0)),"SKU not in Inventory"))</f>
        <v/>
      </c>
      <c r="I101" s="3">
        <f>IF(B101="","",N(D101)*IFERROR(INDEX(Inventory!$E$2:$E$201,MATCH(B101,Inventory!$A$2:$A$201,0)),0))</f>
        <v/>
      </c>
    </row>
    <row r="102">
      <c r="A102" s="14" t="n"/>
      <c r="E102" s="12" t="n"/>
      <c r="F102" s="3">
        <f>IF(B102="","",N(D102)*N(E102))</f>
        <v/>
      </c>
      <c r="H102" s="13">
        <f>IF(B102="","",IFERROR(INDEX(Inventory!$B$2:$B$201,MATCH(B102,Inventory!$A$2:$A$201,0)),"SKU not in Inventory"))</f>
        <v/>
      </c>
      <c r="I102" s="3">
        <f>IF(B102="","",N(D102)*IFERROR(INDEX(Inventory!$E$2:$E$201,MATCH(B102,Inventory!$A$2:$A$201,0)),0))</f>
        <v/>
      </c>
    </row>
    <row r="103">
      <c r="A103" s="14" t="n"/>
      <c r="E103" s="12" t="n"/>
      <c r="F103" s="3">
        <f>IF(B103="","",N(D103)*N(E103))</f>
        <v/>
      </c>
      <c r="H103" s="13">
        <f>IF(B103="","",IFERROR(INDEX(Inventory!$B$2:$B$201,MATCH(B103,Inventory!$A$2:$A$201,0)),"SKU not in Inventory"))</f>
        <v/>
      </c>
      <c r="I103" s="3">
        <f>IF(B103="","",N(D103)*IFERROR(INDEX(Inventory!$E$2:$E$201,MATCH(B103,Inventory!$A$2:$A$201,0)),0))</f>
        <v/>
      </c>
    </row>
    <row r="104">
      <c r="A104" s="14" t="n"/>
      <c r="E104" s="12" t="n"/>
      <c r="F104" s="3">
        <f>IF(B104="","",N(D104)*N(E104))</f>
        <v/>
      </c>
      <c r="H104" s="13">
        <f>IF(B104="","",IFERROR(INDEX(Inventory!$B$2:$B$201,MATCH(B104,Inventory!$A$2:$A$201,0)),"SKU not in Inventory"))</f>
        <v/>
      </c>
      <c r="I104" s="3">
        <f>IF(B104="","",N(D104)*IFERROR(INDEX(Inventory!$E$2:$E$201,MATCH(B104,Inventory!$A$2:$A$201,0)),0))</f>
        <v/>
      </c>
    </row>
    <row r="105">
      <c r="A105" s="14" t="n"/>
      <c r="E105" s="12" t="n"/>
      <c r="F105" s="3">
        <f>IF(B105="","",N(D105)*N(E105))</f>
        <v/>
      </c>
      <c r="H105" s="13">
        <f>IF(B105="","",IFERROR(INDEX(Inventory!$B$2:$B$201,MATCH(B105,Inventory!$A$2:$A$201,0)),"SKU not in Inventory"))</f>
        <v/>
      </c>
      <c r="I105" s="3">
        <f>IF(B105="","",N(D105)*IFERROR(INDEX(Inventory!$E$2:$E$201,MATCH(B105,Inventory!$A$2:$A$201,0)),0))</f>
        <v/>
      </c>
    </row>
    <row r="106">
      <c r="A106" s="14" t="n"/>
      <c r="E106" s="12" t="n"/>
      <c r="F106" s="3">
        <f>IF(B106="","",N(D106)*N(E106))</f>
        <v/>
      </c>
      <c r="H106" s="13">
        <f>IF(B106="","",IFERROR(INDEX(Inventory!$B$2:$B$201,MATCH(B106,Inventory!$A$2:$A$201,0)),"SKU not in Inventory"))</f>
        <v/>
      </c>
      <c r="I106" s="3">
        <f>IF(B106="","",N(D106)*IFERROR(INDEX(Inventory!$E$2:$E$201,MATCH(B106,Inventory!$A$2:$A$201,0)),0))</f>
        <v/>
      </c>
    </row>
    <row r="107">
      <c r="A107" s="14" t="n"/>
      <c r="E107" s="12" t="n"/>
      <c r="F107" s="3">
        <f>IF(B107="","",N(D107)*N(E107))</f>
        <v/>
      </c>
      <c r="H107" s="13">
        <f>IF(B107="","",IFERROR(INDEX(Inventory!$B$2:$B$201,MATCH(B107,Inventory!$A$2:$A$201,0)),"SKU not in Inventory"))</f>
        <v/>
      </c>
      <c r="I107" s="3">
        <f>IF(B107="","",N(D107)*IFERROR(INDEX(Inventory!$E$2:$E$201,MATCH(B107,Inventory!$A$2:$A$201,0)),0))</f>
        <v/>
      </c>
    </row>
    <row r="108">
      <c r="A108" s="14" t="n"/>
      <c r="E108" s="12" t="n"/>
      <c r="F108" s="3">
        <f>IF(B108="","",N(D108)*N(E108))</f>
        <v/>
      </c>
      <c r="H108" s="13">
        <f>IF(B108="","",IFERROR(INDEX(Inventory!$B$2:$B$201,MATCH(B108,Inventory!$A$2:$A$201,0)),"SKU not in Inventory"))</f>
        <v/>
      </c>
      <c r="I108" s="3">
        <f>IF(B108="","",N(D108)*IFERROR(INDEX(Inventory!$E$2:$E$201,MATCH(B108,Inventory!$A$2:$A$201,0)),0))</f>
        <v/>
      </c>
    </row>
    <row r="109">
      <c r="A109" s="14" t="n"/>
      <c r="E109" s="12" t="n"/>
      <c r="F109" s="3">
        <f>IF(B109="","",N(D109)*N(E109))</f>
        <v/>
      </c>
      <c r="H109" s="13">
        <f>IF(B109="","",IFERROR(INDEX(Inventory!$B$2:$B$201,MATCH(B109,Inventory!$A$2:$A$201,0)),"SKU not in Inventory"))</f>
        <v/>
      </c>
      <c r="I109" s="3">
        <f>IF(B109="","",N(D109)*IFERROR(INDEX(Inventory!$E$2:$E$201,MATCH(B109,Inventory!$A$2:$A$201,0)),0))</f>
        <v/>
      </c>
    </row>
    <row r="110">
      <c r="A110" s="14" t="n"/>
      <c r="E110" s="12" t="n"/>
      <c r="F110" s="3">
        <f>IF(B110="","",N(D110)*N(E110))</f>
        <v/>
      </c>
      <c r="H110" s="13">
        <f>IF(B110="","",IFERROR(INDEX(Inventory!$B$2:$B$201,MATCH(B110,Inventory!$A$2:$A$201,0)),"SKU not in Inventory"))</f>
        <v/>
      </c>
      <c r="I110" s="3">
        <f>IF(B110="","",N(D110)*IFERROR(INDEX(Inventory!$E$2:$E$201,MATCH(B110,Inventory!$A$2:$A$201,0)),0))</f>
        <v/>
      </c>
    </row>
    <row r="111">
      <c r="A111" s="14" t="n"/>
      <c r="E111" s="12" t="n"/>
      <c r="F111" s="3">
        <f>IF(B111="","",N(D111)*N(E111))</f>
        <v/>
      </c>
      <c r="H111" s="13">
        <f>IF(B111="","",IFERROR(INDEX(Inventory!$B$2:$B$201,MATCH(B111,Inventory!$A$2:$A$201,0)),"SKU not in Inventory"))</f>
        <v/>
      </c>
      <c r="I111" s="3">
        <f>IF(B111="","",N(D111)*IFERROR(INDEX(Inventory!$E$2:$E$201,MATCH(B111,Inventory!$A$2:$A$201,0)),0))</f>
        <v/>
      </c>
    </row>
    <row r="112">
      <c r="A112" s="14" t="n"/>
      <c r="E112" s="12" t="n"/>
      <c r="F112" s="3">
        <f>IF(B112="","",N(D112)*N(E112))</f>
        <v/>
      </c>
      <c r="H112" s="13">
        <f>IF(B112="","",IFERROR(INDEX(Inventory!$B$2:$B$201,MATCH(B112,Inventory!$A$2:$A$201,0)),"SKU not in Inventory"))</f>
        <v/>
      </c>
      <c r="I112" s="3">
        <f>IF(B112="","",N(D112)*IFERROR(INDEX(Inventory!$E$2:$E$201,MATCH(B112,Inventory!$A$2:$A$201,0)),0))</f>
        <v/>
      </c>
    </row>
    <row r="113">
      <c r="A113" s="14" t="n"/>
      <c r="E113" s="12" t="n"/>
      <c r="F113" s="3">
        <f>IF(B113="","",N(D113)*N(E113))</f>
        <v/>
      </c>
      <c r="H113" s="13">
        <f>IF(B113="","",IFERROR(INDEX(Inventory!$B$2:$B$201,MATCH(B113,Inventory!$A$2:$A$201,0)),"SKU not in Inventory"))</f>
        <v/>
      </c>
      <c r="I113" s="3">
        <f>IF(B113="","",N(D113)*IFERROR(INDEX(Inventory!$E$2:$E$201,MATCH(B113,Inventory!$A$2:$A$201,0)),0))</f>
        <v/>
      </c>
    </row>
    <row r="114">
      <c r="A114" s="14" t="n"/>
      <c r="E114" s="12" t="n"/>
      <c r="F114" s="3">
        <f>IF(B114="","",N(D114)*N(E114))</f>
        <v/>
      </c>
      <c r="H114" s="13">
        <f>IF(B114="","",IFERROR(INDEX(Inventory!$B$2:$B$201,MATCH(B114,Inventory!$A$2:$A$201,0)),"SKU not in Inventory"))</f>
        <v/>
      </c>
      <c r="I114" s="3">
        <f>IF(B114="","",N(D114)*IFERROR(INDEX(Inventory!$E$2:$E$201,MATCH(B114,Inventory!$A$2:$A$201,0)),0))</f>
        <v/>
      </c>
    </row>
    <row r="115">
      <c r="A115" s="14" t="n"/>
      <c r="E115" s="12" t="n"/>
      <c r="F115" s="3">
        <f>IF(B115="","",N(D115)*N(E115))</f>
        <v/>
      </c>
      <c r="H115" s="13">
        <f>IF(B115="","",IFERROR(INDEX(Inventory!$B$2:$B$201,MATCH(B115,Inventory!$A$2:$A$201,0)),"SKU not in Inventory"))</f>
        <v/>
      </c>
      <c r="I115" s="3">
        <f>IF(B115="","",N(D115)*IFERROR(INDEX(Inventory!$E$2:$E$201,MATCH(B115,Inventory!$A$2:$A$201,0)),0))</f>
        <v/>
      </c>
    </row>
    <row r="116">
      <c r="A116" s="14" t="n"/>
      <c r="E116" s="12" t="n"/>
      <c r="F116" s="3">
        <f>IF(B116="","",N(D116)*N(E116))</f>
        <v/>
      </c>
      <c r="H116" s="13">
        <f>IF(B116="","",IFERROR(INDEX(Inventory!$B$2:$B$201,MATCH(B116,Inventory!$A$2:$A$201,0)),"SKU not in Inventory"))</f>
        <v/>
      </c>
      <c r="I116" s="3">
        <f>IF(B116="","",N(D116)*IFERROR(INDEX(Inventory!$E$2:$E$201,MATCH(B116,Inventory!$A$2:$A$201,0)),0))</f>
        <v/>
      </c>
    </row>
    <row r="117">
      <c r="A117" s="14" t="n"/>
      <c r="E117" s="12" t="n"/>
      <c r="F117" s="3">
        <f>IF(B117="","",N(D117)*N(E117))</f>
        <v/>
      </c>
      <c r="H117" s="13">
        <f>IF(B117="","",IFERROR(INDEX(Inventory!$B$2:$B$201,MATCH(B117,Inventory!$A$2:$A$201,0)),"SKU not in Inventory"))</f>
        <v/>
      </c>
      <c r="I117" s="3">
        <f>IF(B117="","",N(D117)*IFERROR(INDEX(Inventory!$E$2:$E$201,MATCH(B117,Inventory!$A$2:$A$201,0)),0))</f>
        <v/>
      </c>
    </row>
    <row r="118">
      <c r="A118" s="14" t="n"/>
      <c r="E118" s="12" t="n"/>
      <c r="F118" s="3">
        <f>IF(B118="","",N(D118)*N(E118))</f>
        <v/>
      </c>
      <c r="H118" s="13">
        <f>IF(B118="","",IFERROR(INDEX(Inventory!$B$2:$B$201,MATCH(B118,Inventory!$A$2:$A$201,0)),"SKU not in Inventory"))</f>
        <v/>
      </c>
      <c r="I118" s="3">
        <f>IF(B118="","",N(D118)*IFERROR(INDEX(Inventory!$E$2:$E$201,MATCH(B118,Inventory!$A$2:$A$201,0)),0))</f>
        <v/>
      </c>
    </row>
    <row r="119">
      <c r="A119" s="14" t="n"/>
      <c r="E119" s="12" t="n"/>
      <c r="F119" s="3">
        <f>IF(B119="","",N(D119)*N(E119))</f>
        <v/>
      </c>
      <c r="H119" s="13">
        <f>IF(B119="","",IFERROR(INDEX(Inventory!$B$2:$B$201,MATCH(B119,Inventory!$A$2:$A$201,0)),"SKU not in Inventory"))</f>
        <v/>
      </c>
      <c r="I119" s="3">
        <f>IF(B119="","",N(D119)*IFERROR(INDEX(Inventory!$E$2:$E$201,MATCH(B119,Inventory!$A$2:$A$201,0)),0))</f>
        <v/>
      </c>
    </row>
    <row r="120">
      <c r="A120" s="14" t="n"/>
      <c r="E120" s="12" t="n"/>
      <c r="F120" s="3">
        <f>IF(B120="","",N(D120)*N(E120))</f>
        <v/>
      </c>
      <c r="H120" s="13">
        <f>IF(B120="","",IFERROR(INDEX(Inventory!$B$2:$B$201,MATCH(B120,Inventory!$A$2:$A$201,0)),"SKU not in Inventory"))</f>
        <v/>
      </c>
      <c r="I120" s="3">
        <f>IF(B120="","",N(D120)*IFERROR(INDEX(Inventory!$E$2:$E$201,MATCH(B120,Inventory!$A$2:$A$201,0)),0))</f>
        <v/>
      </c>
    </row>
    <row r="121">
      <c r="A121" s="14" t="n"/>
      <c r="E121" s="12" t="n"/>
      <c r="F121" s="3">
        <f>IF(B121="","",N(D121)*N(E121))</f>
        <v/>
      </c>
      <c r="H121" s="13">
        <f>IF(B121="","",IFERROR(INDEX(Inventory!$B$2:$B$201,MATCH(B121,Inventory!$A$2:$A$201,0)),"SKU not in Inventory"))</f>
        <v/>
      </c>
      <c r="I121" s="3">
        <f>IF(B121="","",N(D121)*IFERROR(INDEX(Inventory!$E$2:$E$201,MATCH(B121,Inventory!$A$2:$A$201,0)),0))</f>
        <v/>
      </c>
    </row>
    <row r="122">
      <c r="A122" s="14" t="n"/>
      <c r="E122" s="12" t="n"/>
      <c r="F122" s="3">
        <f>IF(B122="","",N(D122)*N(E122))</f>
        <v/>
      </c>
      <c r="H122" s="13">
        <f>IF(B122="","",IFERROR(INDEX(Inventory!$B$2:$B$201,MATCH(B122,Inventory!$A$2:$A$201,0)),"SKU not in Inventory"))</f>
        <v/>
      </c>
      <c r="I122" s="3">
        <f>IF(B122="","",N(D122)*IFERROR(INDEX(Inventory!$E$2:$E$201,MATCH(B122,Inventory!$A$2:$A$201,0)),0))</f>
        <v/>
      </c>
    </row>
    <row r="123">
      <c r="A123" s="14" t="n"/>
      <c r="E123" s="12" t="n"/>
      <c r="F123" s="3">
        <f>IF(B123="","",N(D123)*N(E123))</f>
        <v/>
      </c>
      <c r="H123" s="13">
        <f>IF(B123="","",IFERROR(INDEX(Inventory!$B$2:$B$201,MATCH(B123,Inventory!$A$2:$A$201,0)),"SKU not in Inventory"))</f>
        <v/>
      </c>
      <c r="I123" s="3">
        <f>IF(B123="","",N(D123)*IFERROR(INDEX(Inventory!$E$2:$E$201,MATCH(B123,Inventory!$A$2:$A$201,0)),0))</f>
        <v/>
      </c>
    </row>
    <row r="124">
      <c r="A124" s="14" t="n"/>
      <c r="E124" s="12" t="n"/>
      <c r="F124" s="3">
        <f>IF(B124="","",N(D124)*N(E124))</f>
        <v/>
      </c>
      <c r="H124" s="13">
        <f>IF(B124="","",IFERROR(INDEX(Inventory!$B$2:$B$201,MATCH(B124,Inventory!$A$2:$A$201,0)),"SKU not in Inventory"))</f>
        <v/>
      </c>
      <c r="I124" s="3">
        <f>IF(B124="","",N(D124)*IFERROR(INDEX(Inventory!$E$2:$E$201,MATCH(B124,Inventory!$A$2:$A$201,0)),0))</f>
        <v/>
      </c>
    </row>
    <row r="125">
      <c r="A125" s="14" t="n"/>
      <c r="E125" s="12" t="n"/>
      <c r="F125" s="3">
        <f>IF(B125="","",N(D125)*N(E125))</f>
        <v/>
      </c>
      <c r="H125" s="13">
        <f>IF(B125="","",IFERROR(INDEX(Inventory!$B$2:$B$201,MATCH(B125,Inventory!$A$2:$A$201,0)),"SKU not in Inventory"))</f>
        <v/>
      </c>
      <c r="I125" s="3">
        <f>IF(B125="","",N(D125)*IFERROR(INDEX(Inventory!$E$2:$E$201,MATCH(B125,Inventory!$A$2:$A$201,0)),0))</f>
        <v/>
      </c>
    </row>
    <row r="126">
      <c r="A126" s="14" t="n"/>
      <c r="E126" s="12" t="n"/>
      <c r="F126" s="3">
        <f>IF(B126="","",N(D126)*N(E126))</f>
        <v/>
      </c>
      <c r="H126" s="13">
        <f>IF(B126="","",IFERROR(INDEX(Inventory!$B$2:$B$201,MATCH(B126,Inventory!$A$2:$A$201,0)),"SKU not in Inventory"))</f>
        <v/>
      </c>
      <c r="I126" s="3">
        <f>IF(B126="","",N(D126)*IFERROR(INDEX(Inventory!$E$2:$E$201,MATCH(B126,Inventory!$A$2:$A$201,0)),0))</f>
        <v/>
      </c>
    </row>
    <row r="127">
      <c r="A127" s="14" t="n"/>
      <c r="E127" s="12" t="n"/>
      <c r="F127" s="3">
        <f>IF(B127="","",N(D127)*N(E127))</f>
        <v/>
      </c>
      <c r="H127" s="13">
        <f>IF(B127="","",IFERROR(INDEX(Inventory!$B$2:$B$201,MATCH(B127,Inventory!$A$2:$A$201,0)),"SKU not in Inventory"))</f>
        <v/>
      </c>
      <c r="I127" s="3">
        <f>IF(B127="","",N(D127)*IFERROR(INDEX(Inventory!$E$2:$E$201,MATCH(B127,Inventory!$A$2:$A$201,0)),0))</f>
        <v/>
      </c>
    </row>
    <row r="128">
      <c r="A128" s="14" t="n"/>
      <c r="E128" s="12" t="n"/>
      <c r="F128" s="3">
        <f>IF(B128="","",N(D128)*N(E128))</f>
        <v/>
      </c>
      <c r="H128" s="13">
        <f>IF(B128="","",IFERROR(INDEX(Inventory!$B$2:$B$201,MATCH(B128,Inventory!$A$2:$A$201,0)),"SKU not in Inventory"))</f>
        <v/>
      </c>
      <c r="I128" s="3">
        <f>IF(B128="","",N(D128)*IFERROR(INDEX(Inventory!$E$2:$E$201,MATCH(B128,Inventory!$A$2:$A$201,0)),0))</f>
        <v/>
      </c>
    </row>
    <row r="129">
      <c r="A129" s="14" t="n"/>
      <c r="E129" s="12" t="n"/>
      <c r="F129" s="3">
        <f>IF(B129="","",N(D129)*N(E129))</f>
        <v/>
      </c>
      <c r="H129" s="13">
        <f>IF(B129="","",IFERROR(INDEX(Inventory!$B$2:$B$201,MATCH(B129,Inventory!$A$2:$A$201,0)),"SKU not in Inventory"))</f>
        <v/>
      </c>
      <c r="I129" s="3">
        <f>IF(B129="","",N(D129)*IFERROR(INDEX(Inventory!$E$2:$E$201,MATCH(B129,Inventory!$A$2:$A$201,0)),0))</f>
        <v/>
      </c>
    </row>
    <row r="130">
      <c r="A130" s="14" t="n"/>
      <c r="E130" s="12" t="n"/>
      <c r="F130" s="3">
        <f>IF(B130="","",N(D130)*N(E130))</f>
        <v/>
      </c>
      <c r="H130" s="13">
        <f>IF(B130="","",IFERROR(INDEX(Inventory!$B$2:$B$201,MATCH(B130,Inventory!$A$2:$A$201,0)),"SKU not in Inventory"))</f>
        <v/>
      </c>
      <c r="I130" s="3">
        <f>IF(B130="","",N(D130)*IFERROR(INDEX(Inventory!$E$2:$E$201,MATCH(B130,Inventory!$A$2:$A$201,0)),0))</f>
        <v/>
      </c>
    </row>
    <row r="131">
      <c r="A131" s="14" t="n"/>
      <c r="E131" s="12" t="n"/>
      <c r="F131" s="3">
        <f>IF(B131="","",N(D131)*N(E131))</f>
        <v/>
      </c>
      <c r="H131" s="13">
        <f>IF(B131="","",IFERROR(INDEX(Inventory!$B$2:$B$201,MATCH(B131,Inventory!$A$2:$A$201,0)),"SKU not in Inventory"))</f>
        <v/>
      </c>
      <c r="I131" s="3">
        <f>IF(B131="","",N(D131)*IFERROR(INDEX(Inventory!$E$2:$E$201,MATCH(B131,Inventory!$A$2:$A$201,0)),0))</f>
        <v/>
      </c>
    </row>
    <row r="132">
      <c r="A132" s="14" t="n"/>
      <c r="E132" s="12" t="n"/>
      <c r="F132" s="3">
        <f>IF(B132="","",N(D132)*N(E132))</f>
        <v/>
      </c>
      <c r="H132" s="13">
        <f>IF(B132="","",IFERROR(INDEX(Inventory!$B$2:$B$201,MATCH(B132,Inventory!$A$2:$A$201,0)),"SKU not in Inventory"))</f>
        <v/>
      </c>
      <c r="I132" s="3">
        <f>IF(B132="","",N(D132)*IFERROR(INDEX(Inventory!$E$2:$E$201,MATCH(B132,Inventory!$A$2:$A$201,0)),0))</f>
        <v/>
      </c>
    </row>
    <row r="133">
      <c r="A133" s="14" t="n"/>
      <c r="E133" s="12" t="n"/>
      <c r="F133" s="3">
        <f>IF(B133="","",N(D133)*N(E133))</f>
        <v/>
      </c>
      <c r="H133" s="13">
        <f>IF(B133="","",IFERROR(INDEX(Inventory!$B$2:$B$201,MATCH(B133,Inventory!$A$2:$A$201,0)),"SKU not in Inventory"))</f>
        <v/>
      </c>
      <c r="I133" s="3">
        <f>IF(B133="","",N(D133)*IFERROR(INDEX(Inventory!$E$2:$E$201,MATCH(B133,Inventory!$A$2:$A$201,0)),0))</f>
        <v/>
      </c>
    </row>
    <row r="134">
      <c r="A134" s="14" t="n"/>
      <c r="E134" s="12" t="n"/>
      <c r="F134" s="3">
        <f>IF(B134="","",N(D134)*N(E134))</f>
        <v/>
      </c>
      <c r="H134" s="13">
        <f>IF(B134="","",IFERROR(INDEX(Inventory!$B$2:$B$201,MATCH(B134,Inventory!$A$2:$A$201,0)),"SKU not in Inventory"))</f>
        <v/>
      </c>
      <c r="I134" s="3">
        <f>IF(B134="","",N(D134)*IFERROR(INDEX(Inventory!$E$2:$E$201,MATCH(B134,Inventory!$A$2:$A$201,0)),0))</f>
        <v/>
      </c>
    </row>
    <row r="135">
      <c r="A135" s="14" t="n"/>
      <c r="E135" s="12" t="n"/>
      <c r="F135" s="3">
        <f>IF(B135="","",N(D135)*N(E135))</f>
        <v/>
      </c>
      <c r="H135" s="13">
        <f>IF(B135="","",IFERROR(INDEX(Inventory!$B$2:$B$201,MATCH(B135,Inventory!$A$2:$A$201,0)),"SKU not in Inventory"))</f>
        <v/>
      </c>
      <c r="I135" s="3">
        <f>IF(B135="","",N(D135)*IFERROR(INDEX(Inventory!$E$2:$E$201,MATCH(B135,Inventory!$A$2:$A$201,0)),0))</f>
        <v/>
      </c>
    </row>
    <row r="136">
      <c r="A136" s="14" t="n"/>
      <c r="E136" s="12" t="n"/>
      <c r="F136" s="3">
        <f>IF(B136="","",N(D136)*N(E136))</f>
        <v/>
      </c>
      <c r="H136" s="13">
        <f>IF(B136="","",IFERROR(INDEX(Inventory!$B$2:$B$201,MATCH(B136,Inventory!$A$2:$A$201,0)),"SKU not in Inventory"))</f>
        <v/>
      </c>
      <c r="I136" s="3">
        <f>IF(B136="","",N(D136)*IFERROR(INDEX(Inventory!$E$2:$E$201,MATCH(B136,Inventory!$A$2:$A$201,0)),0))</f>
        <v/>
      </c>
    </row>
    <row r="137">
      <c r="A137" s="14" t="n"/>
      <c r="E137" s="12" t="n"/>
      <c r="F137" s="3">
        <f>IF(B137="","",N(D137)*N(E137))</f>
        <v/>
      </c>
      <c r="H137" s="13">
        <f>IF(B137="","",IFERROR(INDEX(Inventory!$B$2:$B$201,MATCH(B137,Inventory!$A$2:$A$201,0)),"SKU not in Inventory"))</f>
        <v/>
      </c>
      <c r="I137" s="3">
        <f>IF(B137="","",N(D137)*IFERROR(INDEX(Inventory!$E$2:$E$201,MATCH(B137,Inventory!$A$2:$A$201,0)),0))</f>
        <v/>
      </c>
    </row>
    <row r="138">
      <c r="A138" s="14" t="n"/>
      <c r="E138" s="12" t="n"/>
      <c r="F138" s="3">
        <f>IF(B138="","",N(D138)*N(E138))</f>
        <v/>
      </c>
      <c r="H138" s="13">
        <f>IF(B138="","",IFERROR(INDEX(Inventory!$B$2:$B$201,MATCH(B138,Inventory!$A$2:$A$201,0)),"SKU not in Inventory"))</f>
        <v/>
      </c>
      <c r="I138" s="3">
        <f>IF(B138="","",N(D138)*IFERROR(INDEX(Inventory!$E$2:$E$201,MATCH(B138,Inventory!$A$2:$A$201,0)),0))</f>
        <v/>
      </c>
    </row>
    <row r="139">
      <c r="A139" s="14" t="n"/>
      <c r="E139" s="12" t="n"/>
      <c r="F139" s="3">
        <f>IF(B139="","",N(D139)*N(E139))</f>
        <v/>
      </c>
      <c r="H139" s="13">
        <f>IF(B139="","",IFERROR(INDEX(Inventory!$B$2:$B$201,MATCH(B139,Inventory!$A$2:$A$201,0)),"SKU not in Inventory"))</f>
        <v/>
      </c>
      <c r="I139" s="3">
        <f>IF(B139="","",N(D139)*IFERROR(INDEX(Inventory!$E$2:$E$201,MATCH(B139,Inventory!$A$2:$A$201,0)),0))</f>
        <v/>
      </c>
    </row>
    <row r="140">
      <c r="A140" s="14" t="n"/>
      <c r="E140" s="12" t="n"/>
      <c r="F140" s="3">
        <f>IF(B140="","",N(D140)*N(E140))</f>
        <v/>
      </c>
      <c r="H140" s="13">
        <f>IF(B140="","",IFERROR(INDEX(Inventory!$B$2:$B$201,MATCH(B140,Inventory!$A$2:$A$201,0)),"SKU not in Inventory"))</f>
        <v/>
      </c>
      <c r="I140" s="3">
        <f>IF(B140="","",N(D140)*IFERROR(INDEX(Inventory!$E$2:$E$201,MATCH(B140,Inventory!$A$2:$A$201,0)),0))</f>
        <v/>
      </c>
    </row>
    <row r="141">
      <c r="A141" s="14" t="n"/>
      <c r="E141" s="12" t="n"/>
      <c r="F141" s="3">
        <f>IF(B141="","",N(D141)*N(E141))</f>
        <v/>
      </c>
      <c r="H141" s="13">
        <f>IF(B141="","",IFERROR(INDEX(Inventory!$B$2:$B$201,MATCH(B141,Inventory!$A$2:$A$201,0)),"SKU not in Inventory"))</f>
        <v/>
      </c>
      <c r="I141" s="3">
        <f>IF(B141="","",N(D141)*IFERROR(INDEX(Inventory!$E$2:$E$201,MATCH(B141,Inventory!$A$2:$A$201,0)),0))</f>
        <v/>
      </c>
    </row>
    <row r="142">
      <c r="A142" s="14" t="n"/>
      <c r="E142" s="12" t="n"/>
      <c r="F142" s="3">
        <f>IF(B142="","",N(D142)*N(E142))</f>
        <v/>
      </c>
      <c r="H142" s="13">
        <f>IF(B142="","",IFERROR(INDEX(Inventory!$B$2:$B$201,MATCH(B142,Inventory!$A$2:$A$201,0)),"SKU not in Inventory"))</f>
        <v/>
      </c>
      <c r="I142" s="3">
        <f>IF(B142="","",N(D142)*IFERROR(INDEX(Inventory!$E$2:$E$201,MATCH(B142,Inventory!$A$2:$A$201,0)),0))</f>
        <v/>
      </c>
    </row>
    <row r="143">
      <c r="A143" s="14" t="n"/>
      <c r="E143" s="12" t="n"/>
      <c r="F143" s="3">
        <f>IF(B143="","",N(D143)*N(E143))</f>
        <v/>
      </c>
      <c r="H143" s="13">
        <f>IF(B143="","",IFERROR(INDEX(Inventory!$B$2:$B$201,MATCH(B143,Inventory!$A$2:$A$201,0)),"SKU not in Inventory"))</f>
        <v/>
      </c>
      <c r="I143" s="3">
        <f>IF(B143="","",N(D143)*IFERROR(INDEX(Inventory!$E$2:$E$201,MATCH(B143,Inventory!$A$2:$A$201,0)),0))</f>
        <v/>
      </c>
    </row>
    <row r="144">
      <c r="A144" s="14" t="n"/>
      <c r="E144" s="12" t="n"/>
      <c r="F144" s="3">
        <f>IF(B144="","",N(D144)*N(E144))</f>
        <v/>
      </c>
      <c r="H144" s="13">
        <f>IF(B144="","",IFERROR(INDEX(Inventory!$B$2:$B$201,MATCH(B144,Inventory!$A$2:$A$201,0)),"SKU not in Inventory"))</f>
        <v/>
      </c>
      <c r="I144" s="3">
        <f>IF(B144="","",N(D144)*IFERROR(INDEX(Inventory!$E$2:$E$201,MATCH(B144,Inventory!$A$2:$A$201,0)),0))</f>
        <v/>
      </c>
    </row>
    <row r="145">
      <c r="A145" s="14" t="n"/>
      <c r="E145" s="12" t="n"/>
      <c r="F145" s="3">
        <f>IF(B145="","",N(D145)*N(E145))</f>
        <v/>
      </c>
      <c r="H145" s="13">
        <f>IF(B145="","",IFERROR(INDEX(Inventory!$B$2:$B$201,MATCH(B145,Inventory!$A$2:$A$201,0)),"SKU not in Inventory"))</f>
        <v/>
      </c>
      <c r="I145" s="3">
        <f>IF(B145="","",N(D145)*IFERROR(INDEX(Inventory!$E$2:$E$201,MATCH(B145,Inventory!$A$2:$A$201,0)),0))</f>
        <v/>
      </c>
    </row>
    <row r="146">
      <c r="A146" s="14" t="n"/>
      <c r="E146" s="12" t="n"/>
      <c r="F146" s="3">
        <f>IF(B146="","",N(D146)*N(E146))</f>
        <v/>
      </c>
      <c r="H146" s="13">
        <f>IF(B146="","",IFERROR(INDEX(Inventory!$B$2:$B$201,MATCH(B146,Inventory!$A$2:$A$201,0)),"SKU not in Inventory"))</f>
        <v/>
      </c>
      <c r="I146" s="3">
        <f>IF(B146="","",N(D146)*IFERROR(INDEX(Inventory!$E$2:$E$201,MATCH(B146,Inventory!$A$2:$A$201,0)),0))</f>
        <v/>
      </c>
    </row>
    <row r="147">
      <c r="A147" s="14" t="n"/>
      <c r="E147" s="12" t="n"/>
      <c r="F147" s="3">
        <f>IF(B147="","",N(D147)*N(E147))</f>
        <v/>
      </c>
      <c r="H147" s="13">
        <f>IF(B147="","",IFERROR(INDEX(Inventory!$B$2:$B$201,MATCH(B147,Inventory!$A$2:$A$201,0)),"SKU not in Inventory"))</f>
        <v/>
      </c>
      <c r="I147" s="3">
        <f>IF(B147="","",N(D147)*IFERROR(INDEX(Inventory!$E$2:$E$201,MATCH(B147,Inventory!$A$2:$A$201,0)),0))</f>
        <v/>
      </c>
    </row>
    <row r="148">
      <c r="A148" s="14" t="n"/>
      <c r="E148" s="12" t="n"/>
      <c r="F148" s="3">
        <f>IF(B148="","",N(D148)*N(E148))</f>
        <v/>
      </c>
      <c r="H148" s="13">
        <f>IF(B148="","",IFERROR(INDEX(Inventory!$B$2:$B$201,MATCH(B148,Inventory!$A$2:$A$201,0)),"SKU not in Inventory"))</f>
        <v/>
      </c>
      <c r="I148" s="3">
        <f>IF(B148="","",N(D148)*IFERROR(INDEX(Inventory!$E$2:$E$201,MATCH(B148,Inventory!$A$2:$A$201,0)),0))</f>
        <v/>
      </c>
    </row>
    <row r="149">
      <c r="A149" s="14" t="n"/>
      <c r="E149" s="12" t="n"/>
      <c r="F149" s="3">
        <f>IF(B149="","",N(D149)*N(E149))</f>
        <v/>
      </c>
      <c r="H149" s="13">
        <f>IF(B149="","",IFERROR(INDEX(Inventory!$B$2:$B$201,MATCH(B149,Inventory!$A$2:$A$201,0)),"SKU not in Inventory"))</f>
        <v/>
      </c>
      <c r="I149" s="3">
        <f>IF(B149="","",N(D149)*IFERROR(INDEX(Inventory!$E$2:$E$201,MATCH(B149,Inventory!$A$2:$A$201,0)),0))</f>
        <v/>
      </c>
    </row>
    <row r="150">
      <c r="A150" s="14" t="n"/>
      <c r="E150" s="12" t="n"/>
      <c r="F150" s="3">
        <f>IF(B150="","",N(D150)*N(E150))</f>
        <v/>
      </c>
      <c r="H150" s="13">
        <f>IF(B150="","",IFERROR(INDEX(Inventory!$B$2:$B$201,MATCH(B150,Inventory!$A$2:$A$201,0)),"SKU not in Inventory"))</f>
        <v/>
      </c>
      <c r="I150" s="3">
        <f>IF(B150="","",N(D150)*IFERROR(INDEX(Inventory!$E$2:$E$201,MATCH(B150,Inventory!$A$2:$A$201,0)),0))</f>
        <v/>
      </c>
    </row>
    <row r="151">
      <c r="A151" s="14" t="n"/>
      <c r="E151" s="12" t="n"/>
      <c r="F151" s="3">
        <f>IF(B151="","",N(D151)*N(E151))</f>
        <v/>
      </c>
      <c r="H151" s="13">
        <f>IF(B151="","",IFERROR(INDEX(Inventory!$B$2:$B$201,MATCH(B151,Inventory!$A$2:$A$201,0)),"SKU not in Inventory"))</f>
        <v/>
      </c>
      <c r="I151" s="3">
        <f>IF(B151="","",N(D151)*IFERROR(INDEX(Inventory!$E$2:$E$201,MATCH(B151,Inventory!$A$2:$A$201,0)),0))</f>
        <v/>
      </c>
    </row>
    <row r="152">
      <c r="A152" s="14" t="n"/>
      <c r="E152" s="12" t="n"/>
      <c r="F152" s="3">
        <f>IF(B152="","",N(D152)*N(E152))</f>
        <v/>
      </c>
      <c r="H152" s="13">
        <f>IF(B152="","",IFERROR(INDEX(Inventory!$B$2:$B$201,MATCH(B152,Inventory!$A$2:$A$201,0)),"SKU not in Inventory"))</f>
        <v/>
      </c>
      <c r="I152" s="3">
        <f>IF(B152="","",N(D152)*IFERROR(INDEX(Inventory!$E$2:$E$201,MATCH(B152,Inventory!$A$2:$A$201,0)),0))</f>
        <v/>
      </c>
    </row>
    <row r="153">
      <c r="A153" s="14" t="n"/>
      <c r="E153" s="12" t="n"/>
      <c r="F153" s="3">
        <f>IF(B153="","",N(D153)*N(E153))</f>
        <v/>
      </c>
      <c r="H153" s="13">
        <f>IF(B153="","",IFERROR(INDEX(Inventory!$B$2:$B$201,MATCH(B153,Inventory!$A$2:$A$201,0)),"SKU not in Inventory"))</f>
        <v/>
      </c>
      <c r="I153" s="3">
        <f>IF(B153="","",N(D153)*IFERROR(INDEX(Inventory!$E$2:$E$201,MATCH(B153,Inventory!$A$2:$A$201,0)),0))</f>
        <v/>
      </c>
    </row>
    <row r="154">
      <c r="A154" s="14" t="n"/>
      <c r="E154" s="12" t="n"/>
      <c r="F154" s="3">
        <f>IF(B154="","",N(D154)*N(E154))</f>
        <v/>
      </c>
      <c r="H154" s="13">
        <f>IF(B154="","",IFERROR(INDEX(Inventory!$B$2:$B$201,MATCH(B154,Inventory!$A$2:$A$201,0)),"SKU not in Inventory"))</f>
        <v/>
      </c>
      <c r="I154" s="3">
        <f>IF(B154="","",N(D154)*IFERROR(INDEX(Inventory!$E$2:$E$201,MATCH(B154,Inventory!$A$2:$A$201,0)),0))</f>
        <v/>
      </c>
    </row>
    <row r="155">
      <c r="A155" s="14" t="n"/>
      <c r="E155" s="12" t="n"/>
      <c r="F155" s="3">
        <f>IF(B155="","",N(D155)*N(E155))</f>
        <v/>
      </c>
      <c r="H155" s="13">
        <f>IF(B155="","",IFERROR(INDEX(Inventory!$B$2:$B$201,MATCH(B155,Inventory!$A$2:$A$201,0)),"SKU not in Inventory"))</f>
        <v/>
      </c>
      <c r="I155" s="3">
        <f>IF(B155="","",N(D155)*IFERROR(INDEX(Inventory!$E$2:$E$201,MATCH(B155,Inventory!$A$2:$A$201,0)),0))</f>
        <v/>
      </c>
    </row>
    <row r="156">
      <c r="A156" s="14" t="n"/>
      <c r="E156" s="12" t="n"/>
      <c r="F156" s="3">
        <f>IF(B156="","",N(D156)*N(E156))</f>
        <v/>
      </c>
      <c r="H156" s="13">
        <f>IF(B156="","",IFERROR(INDEX(Inventory!$B$2:$B$201,MATCH(B156,Inventory!$A$2:$A$201,0)),"SKU not in Inventory"))</f>
        <v/>
      </c>
      <c r="I156" s="3">
        <f>IF(B156="","",N(D156)*IFERROR(INDEX(Inventory!$E$2:$E$201,MATCH(B156,Inventory!$A$2:$A$201,0)),0))</f>
        <v/>
      </c>
    </row>
    <row r="157">
      <c r="A157" s="14" t="n"/>
      <c r="E157" s="12" t="n"/>
      <c r="F157" s="3">
        <f>IF(B157="","",N(D157)*N(E157))</f>
        <v/>
      </c>
      <c r="H157" s="13">
        <f>IF(B157="","",IFERROR(INDEX(Inventory!$B$2:$B$201,MATCH(B157,Inventory!$A$2:$A$201,0)),"SKU not in Inventory"))</f>
        <v/>
      </c>
      <c r="I157" s="3">
        <f>IF(B157="","",N(D157)*IFERROR(INDEX(Inventory!$E$2:$E$201,MATCH(B157,Inventory!$A$2:$A$201,0)),0))</f>
        <v/>
      </c>
    </row>
    <row r="158">
      <c r="A158" s="14" t="n"/>
      <c r="E158" s="12" t="n"/>
      <c r="F158" s="3">
        <f>IF(B158="","",N(D158)*N(E158))</f>
        <v/>
      </c>
      <c r="H158" s="13">
        <f>IF(B158="","",IFERROR(INDEX(Inventory!$B$2:$B$201,MATCH(B158,Inventory!$A$2:$A$201,0)),"SKU not in Inventory"))</f>
        <v/>
      </c>
      <c r="I158" s="3">
        <f>IF(B158="","",N(D158)*IFERROR(INDEX(Inventory!$E$2:$E$201,MATCH(B158,Inventory!$A$2:$A$201,0)),0))</f>
        <v/>
      </c>
    </row>
    <row r="159">
      <c r="A159" s="14" t="n"/>
      <c r="E159" s="12" t="n"/>
      <c r="F159" s="3">
        <f>IF(B159="","",N(D159)*N(E159))</f>
        <v/>
      </c>
      <c r="H159" s="13">
        <f>IF(B159="","",IFERROR(INDEX(Inventory!$B$2:$B$201,MATCH(B159,Inventory!$A$2:$A$201,0)),"SKU not in Inventory"))</f>
        <v/>
      </c>
      <c r="I159" s="3">
        <f>IF(B159="","",N(D159)*IFERROR(INDEX(Inventory!$E$2:$E$201,MATCH(B159,Inventory!$A$2:$A$201,0)),0))</f>
        <v/>
      </c>
    </row>
    <row r="160">
      <c r="A160" s="14" t="n"/>
      <c r="E160" s="12" t="n"/>
      <c r="F160" s="3">
        <f>IF(B160="","",N(D160)*N(E160))</f>
        <v/>
      </c>
      <c r="H160" s="13">
        <f>IF(B160="","",IFERROR(INDEX(Inventory!$B$2:$B$201,MATCH(B160,Inventory!$A$2:$A$201,0)),"SKU not in Inventory"))</f>
        <v/>
      </c>
      <c r="I160" s="3">
        <f>IF(B160="","",N(D160)*IFERROR(INDEX(Inventory!$E$2:$E$201,MATCH(B160,Inventory!$A$2:$A$201,0)),0))</f>
        <v/>
      </c>
    </row>
    <row r="161">
      <c r="A161" s="14" t="n"/>
      <c r="E161" s="12" t="n"/>
      <c r="F161" s="3">
        <f>IF(B161="","",N(D161)*N(E161))</f>
        <v/>
      </c>
      <c r="H161" s="13">
        <f>IF(B161="","",IFERROR(INDEX(Inventory!$B$2:$B$201,MATCH(B161,Inventory!$A$2:$A$201,0)),"SKU not in Inventory"))</f>
        <v/>
      </c>
      <c r="I161" s="3">
        <f>IF(B161="","",N(D161)*IFERROR(INDEX(Inventory!$E$2:$E$201,MATCH(B161,Inventory!$A$2:$A$201,0)),0))</f>
        <v/>
      </c>
    </row>
    <row r="162">
      <c r="A162" s="14" t="n"/>
      <c r="E162" s="12" t="n"/>
      <c r="F162" s="3">
        <f>IF(B162="","",N(D162)*N(E162))</f>
        <v/>
      </c>
      <c r="H162" s="13">
        <f>IF(B162="","",IFERROR(INDEX(Inventory!$B$2:$B$201,MATCH(B162,Inventory!$A$2:$A$201,0)),"SKU not in Inventory"))</f>
        <v/>
      </c>
      <c r="I162" s="3">
        <f>IF(B162="","",N(D162)*IFERROR(INDEX(Inventory!$E$2:$E$201,MATCH(B162,Inventory!$A$2:$A$201,0)),0))</f>
        <v/>
      </c>
    </row>
    <row r="163">
      <c r="A163" s="14" t="n"/>
      <c r="E163" s="12" t="n"/>
      <c r="F163" s="3">
        <f>IF(B163="","",N(D163)*N(E163))</f>
        <v/>
      </c>
      <c r="H163" s="13">
        <f>IF(B163="","",IFERROR(INDEX(Inventory!$B$2:$B$201,MATCH(B163,Inventory!$A$2:$A$201,0)),"SKU not in Inventory"))</f>
        <v/>
      </c>
      <c r="I163" s="3">
        <f>IF(B163="","",N(D163)*IFERROR(INDEX(Inventory!$E$2:$E$201,MATCH(B163,Inventory!$A$2:$A$201,0)),0))</f>
        <v/>
      </c>
    </row>
    <row r="164">
      <c r="A164" s="14" t="n"/>
      <c r="E164" s="12" t="n"/>
      <c r="F164" s="3">
        <f>IF(B164="","",N(D164)*N(E164))</f>
        <v/>
      </c>
      <c r="H164" s="13">
        <f>IF(B164="","",IFERROR(INDEX(Inventory!$B$2:$B$201,MATCH(B164,Inventory!$A$2:$A$201,0)),"SKU not in Inventory"))</f>
        <v/>
      </c>
      <c r="I164" s="3">
        <f>IF(B164="","",N(D164)*IFERROR(INDEX(Inventory!$E$2:$E$201,MATCH(B164,Inventory!$A$2:$A$201,0)),0))</f>
        <v/>
      </c>
    </row>
    <row r="165">
      <c r="A165" s="14" t="n"/>
      <c r="E165" s="12" t="n"/>
      <c r="F165" s="3">
        <f>IF(B165="","",N(D165)*N(E165))</f>
        <v/>
      </c>
      <c r="H165" s="13">
        <f>IF(B165="","",IFERROR(INDEX(Inventory!$B$2:$B$201,MATCH(B165,Inventory!$A$2:$A$201,0)),"SKU not in Inventory"))</f>
        <v/>
      </c>
      <c r="I165" s="3">
        <f>IF(B165="","",N(D165)*IFERROR(INDEX(Inventory!$E$2:$E$201,MATCH(B165,Inventory!$A$2:$A$201,0)),0))</f>
        <v/>
      </c>
    </row>
    <row r="166">
      <c r="A166" s="14" t="n"/>
      <c r="E166" s="12" t="n"/>
      <c r="F166" s="3">
        <f>IF(B166="","",N(D166)*N(E166))</f>
        <v/>
      </c>
      <c r="H166" s="13">
        <f>IF(B166="","",IFERROR(INDEX(Inventory!$B$2:$B$201,MATCH(B166,Inventory!$A$2:$A$201,0)),"SKU not in Inventory"))</f>
        <v/>
      </c>
      <c r="I166" s="3">
        <f>IF(B166="","",N(D166)*IFERROR(INDEX(Inventory!$E$2:$E$201,MATCH(B166,Inventory!$A$2:$A$201,0)),0))</f>
        <v/>
      </c>
    </row>
    <row r="167">
      <c r="A167" s="14" t="n"/>
      <c r="E167" s="12" t="n"/>
      <c r="F167" s="3">
        <f>IF(B167="","",N(D167)*N(E167))</f>
        <v/>
      </c>
      <c r="H167" s="13">
        <f>IF(B167="","",IFERROR(INDEX(Inventory!$B$2:$B$201,MATCH(B167,Inventory!$A$2:$A$201,0)),"SKU not in Inventory"))</f>
        <v/>
      </c>
      <c r="I167" s="3">
        <f>IF(B167="","",N(D167)*IFERROR(INDEX(Inventory!$E$2:$E$201,MATCH(B167,Inventory!$A$2:$A$201,0)),0))</f>
        <v/>
      </c>
    </row>
    <row r="168">
      <c r="A168" s="14" t="n"/>
      <c r="E168" s="12" t="n"/>
      <c r="F168" s="3">
        <f>IF(B168="","",N(D168)*N(E168))</f>
        <v/>
      </c>
      <c r="H168" s="13">
        <f>IF(B168="","",IFERROR(INDEX(Inventory!$B$2:$B$201,MATCH(B168,Inventory!$A$2:$A$201,0)),"SKU not in Inventory"))</f>
        <v/>
      </c>
      <c r="I168" s="3">
        <f>IF(B168="","",N(D168)*IFERROR(INDEX(Inventory!$E$2:$E$201,MATCH(B168,Inventory!$A$2:$A$201,0)),0))</f>
        <v/>
      </c>
    </row>
    <row r="169">
      <c r="A169" s="14" t="n"/>
      <c r="E169" s="12" t="n"/>
      <c r="F169" s="3">
        <f>IF(B169="","",N(D169)*N(E169))</f>
        <v/>
      </c>
      <c r="H169" s="13">
        <f>IF(B169="","",IFERROR(INDEX(Inventory!$B$2:$B$201,MATCH(B169,Inventory!$A$2:$A$201,0)),"SKU not in Inventory"))</f>
        <v/>
      </c>
      <c r="I169" s="3">
        <f>IF(B169="","",N(D169)*IFERROR(INDEX(Inventory!$E$2:$E$201,MATCH(B169,Inventory!$A$2:$A$201,0)),0))</f>
        <v/>
      </c>
    </row>
    <row r="170">
      <c r="A170" s="14" t="n"/>
      <c r="E170" s="12" t="n"/>
      <c r="F170" s="3">
        <f>IF(B170="","",N(D170)*N(E170))</f>
        <v/>
      </c>
      <c r="H170" s="13">
        <f>IF(B170="","",IFERROR(INDEX(Inventory!$B$2:$B$201,MATCH(B170,Inventory!$A$2:$A$201,0)),"SKU not in Inventory"))</f>
        <v/>
      </c>
      <c r="I170" s="3">
        <f>IF(B170="","",N(D170)*IFERROR(INDEX(Inventory!$E$2:$E$201,MATCH(B170,Inventory!$A$2:$A$201,0)),0))</f>
        <v/>
      </c>
    </row>
    <row r="171">
      <c r="A171" s="14" t="n"/>
      <c r="E171" s="12" t="n"/>
      <c r="F171" s="3">
        <f>IF(B171="","",N(D171)*N(E171))</f>
        <v/>
      </c>
      <c r="H171" s="13">
        <f>IF(B171="","",IFERROR(INDEX(Inventory!$B$2:$B$201,MATCH(B171,Inventory!$A$2:$A$201,0)),"SKU not in Inventory"))</f>
        <v/>
      </c>
      <c r="I171" s="3">
        <f>IF(B171="","",N(D171)*IFERROR(INDEX(Inventory!$E$2:$E$201,MATCH(B171,Inventory!$A$2:$A$201,0)),0))</f>
        <v/>
      </c>
    </row>
    <row r="172">
      <c r="A172" s="14" t="n"/>
      <c r="E172" s="12" t="n"/>
      <c r="F172" s="3">
        <f>IF(B172="","",N(D172)*N(E172))</f>
        <v/>
      </c>
      <c r="H172" s="13">
        <f>IF(B172="","",IFERROR(INDEX(Inventory!$B$2:$B$201,MATCH(B172,Inventory!$A$2:$A$201,0)),"SKU not in Inventory"))</f>
        <v/>
      </c>
      <c r="I172" s="3">
        <f>IF(B172="","",N(D172)*IFERROR(INDEX(Inventory!$E$2:$E$201,MATCH(B172,Inventory!$A$2:$A$201,0)),0))</f>
        <v/>
      </c>
    </row>
    <row r="173">
      <c r="A173" s="14" t="n"/>
      <c r="E173" s="12" t="n"/>
      <c r="F173" s="3">
        <f>IF(B173="","",N(D173)*N(E173))</f>
        <v/>
      </c>
      <c r="H173" s="13">
        <f>IF(B173="","",IFERROR(INDEX(Inventory!$B$2:$B$201,MATCH(B173,Inventory!$A$2:$A$201,0)),"SKU not in Inventory"))</f>
        <v/>
      </c>
      <c r="I173" s="3">
        <f>IF(B173="","",N(D173)*IFERROR(INDEX(Inventory!$E$2:$E$201,MATCH(B173,Inventory!$A$2:$A$201,0)),0))</f>
        <v/>
      </c>
    </row>
    <row r="174">
      <c r="A174" s="14" t="n"/>
      <c r="E174" s="12" t="n"/>
      <c r="F174" s="3">
        <f>IF(B174="","",N(D174)*N(E174))</f>
        <v/>
      </c>
      <c r="H174" s="13">
        <f>IF(B174="","",IFERROR(INDEX(Inventory!$B$2:$B$201,MATCH(B174,Inventory!$A$2:$A$201,0)),"SKU not in Inventory"))</f>
        <v/>
      </c>
      <c r="I174" s="3">
        <f>IF(B174="","",N(D174)*IFERROR(INDEX(Inventory!$E$2:$E$201,MATCH(B174,Inventory!$A$2:$A$201,0)),0))</f>
        <v/>
      </c>
    </row>
    <row r="175">
      <c r="A175" s="14" t="n"/>
      <c r="E175" s="12" t="n"/>
      <c r="F175" s="3">
        <f>IF(B175="","",N(D175)*N(E175))</f>
        <v/>
      </c>
      <c r="H175" s="13">
        <f>IF(B175="","",IFERROR(INDEX(Inventory!$B$2:$B$201,MATCH(B175,Inventory!$A$2:$A$201,0)),"SKU not in Inventory"))</f>
        <v/>
      </c>
      <c r="I175" s="3">
        <f>IF(B175="","",N(D175)*IFERROR(INDEX(Inventory!$E$2:$E$201,MATCH(B175,Inventory!$A$2:$A$201,0)),0))</f>
        <v/>
      </c>
    </row>
    <row r="176">
      <c r="A176" s="14" t="n"/>
      <c r="E176" s="12" t="n"/>
      <c r="F176" s="3">
        <f>IF(B176="","",N(D176)*N(E176))</f>
        <v/>
      </c>
      <c r="H176" s="13">
        <f>IF(B176="","",IFERROR(INDEX(Inventory!$B$2:$B$201,MATCH(B176,Inventory!$A$2:$A$201,0)),"SKU not in Inventory"))</f>
        <v/>
      </c>
      <c r="I176" s="3">
        <f>IF(B176="","",N(D176)*IFERROR(INDEX(Inventory!$E$2:$E$201,MATCH(B176,Inventory!$A$2:$A$201,0)),0))</f>
        <v/>
      </c>
    </row>
    <row r="177">
      <c r="A177" s="14" t="n"/>
      <c r="E177" s="12" t="n"/>
      <c r="F177" s="3">
        <f>IF(B177="","",N(D177)*N(E177))</f>
        <v/>
      </c>
      <c r="H177" s="13">
        <f>IF(B177="","",IFERROR(INDEX(Inventory!$B$2:$B$201,MATCH(B177,Inventory!$A$2:$A$201,0)),"SKU not in Inventory"))</f>
        <v/>
      </c>
      <c r="I177" s="3">
        <f>IF(B177="","",N(D177)*IFERROR(INDEX(Inventory!$E$2:$E$201,MATCH(B177,Inventory!$A$2:$A$201,0)),0))</f>
        <v/>
      </c>
    </row>
    <row r="178">
      <c r="A178" s="14" t="n"/>
      <c r="E178" s="12" t="n"/>
      <c r="F178" s="3">
        <f>IF(B178="","",N(D178)*N(E178))</f>
        <v/>
      </c>
      <c r="H178" s="13">
        <f>IF(B178="","",IFERROR(INDEX(Inventory!$B$2:$B$201,MATCH(B178,Inventory!$A$2:$A$201,0)),"SKU not in Inventory"))</f>
        <v/>
      </c>
      <c r="I178" s="3">
        <f>IF(B178="","",N(D178)*IFERROR(INDEX(Inventory!$E$2:$E$201,MATCH(B178,Inventory!$A$2:$A$201,0)),0))</f>
        <v/>
      </c>
    </row>
    <row r="179">
      <c r="A179" s="14" t="n"/>
      <c r="E179" s="12" t="n"/>
      <c r="F179" s="3">
        <f>IF(B179="","",N(D179)*N(E179))</f>
        <v/>
      </c>
      <c r="H179" s="13">
        <f>IF(B179="","",IFERROR(INDEX(Inventory!$B$2:$B$201,MATCH(B179,Inventory!$A$2:$A$201,0)),"SKU not in Inventory"))</f>
        <v/>
      </c>
      <c r="I179" s="3">
        <f>IF(B179="","",N(D179)*IFERROR(INDEX(Inventory!$E$2:$E$201,MATCH(B179,Inventory!$A$2:$A$201,0)),0))</f>
        <v/>
      </c>
    </row>
    <row r="180">
      <c r="A180" s="14" t="n"/>
      <c r="E180" s="12" t="n"/>
      <c r="F180" s="3">
        <f>IF(B180="","",N(D180)*N(E180))</f>
        <v/>
      </c>
      <c r="H180" s="13">
        <f>IF(B180="","",IFERROR(INDEX(Inventory!$B$2:$B$201,MATCH(B180,Inventory!$A$2:$A$201,0)),"SKU not in Inventory"))</f>
        <v/>
      </c>
      <c r="I180" s="3">
        <f>IF(B180="","",N(D180)*IFERROR(INDEX(Inventory!$E$2:$E$201,MATCH(B180,Inventory!$A$2:$A$201,0)),0))</f>
        <v/>
      </c>
    </row>
    <row r="181">
      <c r="A181" s="14" t="n"/>
      <c r="E181" s="12" t="n"/>
      <c r="F181" s="3">
        <f>IF(B181="","",N(D181)*N(E181))</f>
        <v/>
      </c>
      <c r="H181" s="13">
        <f>IF(B181="","",IFERROR(INDEX(Inventory!$B$2:$B$201,MATCH(B181,Inventory!$A$2:$A$201,0)),"SKU not in Inventory"))</f>
        <v/>
      </c>
      <c r="I181" s="3">
        <f>IF(B181="","",N(D181)*IFERROR(INDEX(Inventory!$E$2:$E$201,MATCH(B181,Inventory!$A$2:$A$201,0)),0))</f>
        <v/>
      </c>
    </row>
    <row r="182">
      <c r="A182" s="14" t="n"/>
      <c r="E182" s="12" t="n"/>
      <c r="F182" s="3">
        <f>IF(B182="","",N(D182)*N(E182))</f>
        <v/>
      </c>
      <c r="H182" s="13">
        <f>IF(B182="","",IFERROR(INDEX(Inventory!$B$2:$B$201,MATCH(B182,Inventory!$A$2:$A$201,0)),"SKU not in Inventory"))</f>
        <v/>
      </c>
      <c r="I182" s="3">
        <f>IF(B182="","",N(D182)*IFERROR(INDEX(Inventory!$E$2:$E$201,MATCH(B182,Inventory!$A$2:$A$201,0)),0))</f>
        <v/>
      </c>
    </row>
    <row r="183">
      <c r="A183" s="14" t="n"/>
      <c r="E183" s="12" t="n"/>
      <c r="F183" s="3">
        <f>IF(B183="","",N(D183)*N(E183))</f>
        <v/>
      </c>
      <c r="H183" s="13">
        <f>IF(B183="","",IFERROR(INDEX(Inventory!$B$2:$B$201,MATCH(B183,Inventory!$A$2:$A$201,0)),"SKU not in Inventory"))</f>
        <v/>
      </c>
      <c r="I183" s="3">
        <f>IF(B183="","",N(D183)*IFERROR(INDEX(Inventory!$E$2:$E$201,MATCH(B183,Inventory!$A$2:$A$201,0)),0))</f>
        <v/>
      </c>
    </row>
    <row r="184">
      <c r="A184" s="14" t="n"/>
      <c r="E184" s="12" t="n"/>
      <c r="F184" s="3">
        <f>IF(B184="","",N(D184)*N(E184))</f>
        <v/>
      </c>
      <c r="H184" s="13">
        <f>IF(B184="","",IFERROR(INDEX(Inventory!$B$2:$B$201,MATCH(B184,Inventory!$A$2:$A$201,0)),"SKU not in Inventory"))</f>
        <v/>
      </c>
      <c r="I184" s="3">
        <f>IF(B184="","",N(D184)*IFERROR(INDEX(Inventory!$E$2:$E$201,MATCH(B184,Inventory!$A$2:$A$201,0)),0))</f>
        <v/>
      </c>
    </row>
    <row r="185">
      <c r="A185" s="14" t="n"/>
      <c r="E185" s="12" t="n"/>
      <c r="F185" s="3">
        <f>IF(B185="","",N(D185)*N(E185))</f>
        <v/>
      </c>
      <c r="H185" s="13">
        <f>IF(B185="","",IFERROR(INDEX(Inventory!$B$2:$B$201,MATCH(B185,Inventory!$A$2:$A$201,0)),"SKU not in Inventory"))</f>
        <v/>
      </c>
      <c r="I185" s="3">
        <f>IF(B185="","",N(D185)*IFERROR(INDEX(Inventory!$E$2:$E$201,MATCH(B185,Inventory!$A$2:$A$201,0)),0))</f>
        <v/>
      </c>
    </row>
    <row r="186">
      <c r="A186" s="14" t="n"/>
      <c r="E186" s="12" t="n"/>
      <c r="F186" s="3">
        <f>IF(B186="","",N(D186)*N(E186))</f>
        <v/>
      </c>
      <c r="H186" s="13">
        <f>IF(B186="","",IFERROR(INDEX(Inventory!$B$2:$B$201,MATCH(B186,Inventory!$A$2:$A$201,0)),"SKU not in Inventory"))</f>
        <v/>
      </c>
      <c r="I186" s="3">
        <f>IF(B186="","",N(D186)*IFERROR(INDEX(Inventory!$E$2:$E$201,MATCH(B186,Inventory!$A$2:$A$201,0)),0))</f>
        <v/>
      </c>
    </row>
    <row r="187">
      <c r="A187" s="14" t="n"/>
      <c r="E187" s="12" t="n"/>
      <c r="F187" s="3">
        <f>IF(B187="","",N(D187)*N(E187))</f>
        <v/>
      </c>
      <c r="H187" s="13">
        <f>IF(B187="","",IFERROR(INDEX(Inventory!$B$2:$B$201,MATCH(B187,Inventory!$A$2:$A$201,0)),"SKU not in Inventory"))</f>
        <v/>
      </c>
      <c r="I187" s="3">
        <f>IF(B187="","",N(D187)*IFERROR(INDEX(Inventory!$E$2:$E$201,MATCH(B187,Inventory!$A$2:$A$201,0)),0))</f>
        <v/>
      </c>
    </row>
    <row r="188">
      <c r="A188" s="14" t="n"/>
      <c r="E188" s="12" t="n"/>
      <c r="F188" s="3">
        <f>IF(B188="","",N(D188)*N(E188))</f>
        <v/>
      </c>
      <c r="H188" s="13">
        <f>IF(B188="","",IFERROR(INDEX(Inventory!$B$2:$B$201,MATCH(B188,Inventory!$A$2:$A$201,0)),"SKU not in Inventory"))</f>
        <v/>
      </c>
      <c r="I188" s="3">
        <f>IF(B188="","",N(D188)*IFERROR(INDEX(Inventory!$E$2:$E$201,MATCH(B188,Inventory!$A$2:$A$201,0)),0))</f>
        <v/>
      </c>
    </row>
    <row r="189">
      <c r="A189" s="14" t="n"/>
      <c r="E189" s="12" t="n"/>
      <c r="F189" s="3">
        <f>IF(B189="","",N(D189)*N(E189))</f>
        <v/>
      </c>
      <c r="H189" s="13">
        <f>IF(B189="","",IFERROR(INDEX(Inventory!$B$2:$B$201,MATCH(B189,Inventory!$A$2:$A$201,0)),"SKU not in Inventory"))</f>
        <v/>
      </c>
      <c r="I189" s="3">
        <f>IF(B189="","",N(D189)*IFERROR(INDEX(Inventory!$E$2:$E$201,MATCH(B189,Inventory!$A$2:$A$201,0)),0))</f>
        <v/>
      </c>
    </row>
    <row r="190">
      <c r="A190" s="14" t="n"/>
      <c r="E190" s="12" t="n"/>
      <c r="F190" s="3">
        <f>IF(B190="","",N(D190)*N(E190))</f>
        <v/>
      </c>
      <c r="H190" s="13">
        <f>IF(B190="","",IFERROR(INDEX(Inventory!$B$2:$B$201,MATCH(B190,Inventory!$A$2:$A$201,0)),"SKU not in Inventory"))</f>
        <v/>
      </c>
      <c r="I190" s="3">
        <f>IF(B190="","",N(D190)*IFERROR(INDEX(Inventory!$E$2:$E$201,MATCH(B190,Inventory!$A$2:$A$201,0)),0))</f>
        <v/>
      </c>
    </row>
    <row r="191">
      <c r="A191" s="14" t="n"/>
      <c r="E191" s="12" t="n"/>
      <c r="F191" s="3">
        <f>IF(B191="","",N(D191)*N(E191))</f>
        <v/>
      </c>
      <c r="H191" s="13">
        <f>IF(B191="","",IFERROR(INDEX(Inventory!$B$2:$B$201,MATCH(B191,Inventory!$A$2:$A$201,0)),"SKU not in Inventory"))</f>
        <v/>
      </c>
      <c r="I191" s="3">
        <f>IF(B191="","",N(D191)*IFERROR(INDEX(Inventory!$E$2:$E$201,MATCH(B191,Inventory!$A$2:$A$201,0)),0))</f>
        <v/>
      </c>
    </row>
    <row r="192">
      <c r="A192" s="14" t="n"/>
      <c r="E192" s="12" t="n"/>
      <c r="F192" s="3">
        <f>IF(B192="","",N(D192)*N(E192))</f>
        <v/>
      </c>
      <c r="H192" s="13">
        <f>IF(B192="","",IFERROR(INDEX(Inventory!$B$2:$B$201,MATCH(B192,Inventory!$A$2:$A$201,0)),"SKU not in Inventory"))</f>
        <v/>
      </c>
      <c r="I192" s="3">
        <f>IF(B192="","",N(D192)*IFERROR(INDEX(Inventory!$E$2:$E$201,MATCH(B192,Inventory!$A$2:$A$201,0)),0))</f>
        <v/>
      </c>
    </row>
    <row r="193">
      <c r="A193" s="14" t="n"/>
      <c r="E193" s="12" t="n"/>
      <c r="F193" s="3">
        <f>IF(B193="","",N(D193)*N(E193))</f>
        <v/>
      </c>
      <c r="H193" s="13">
        <f>IF(B193="","",IFERROR(INDEX(Inventory!$B$2:$B$201,MATCH(B193,Inventory!$A$2:$A$201,0)),"SKU not in Inventory"))</f>
        <v/>
      </c>
      <c r="I193" s="3">
        <f>IF(B193="","",N(D193)*IFERROR(INDEX(Inventory!$E$2:$E$201,MATCH(B193,Inventory!$A$2:$A$201,0)),0))</f>
        <v/>
      </c>
    </row>
    <row r="194">
      <c r="A194" s="14" t="n"/>
      <c r="E194" s="12" t="n"/>
      <c r="F194" s="3">
        <f>IF(B194="","",N(D194)*N(E194))</f>
        <v/>
      </c>
      <c r="H194" s="13">
        <f>IF(B194="","",IFERROR(INDEX(Inventory!$B$2:$B$201,MATCH(B194,Inventory!$A$2:$A$201,0)),"SKU not in Inventory"))</f>
        <v/>
      </c>
      <c r="I194" s="3">
        <f>IF(B194="","",N(D194)*IFERROR(INDEX(Inventory!$E$2:$E$201,MATCH(B194,Inventory!$A$2:$A$201,0)),0))</f>
        <v/>
      </c>
    </row>
    <row r="195">
      <c r="A195" s="14" t="n"/>
      <c r="E195" s="12" t="n"/>
      <c r="F195" s="3">
        <f>IF(B195="","",N(D195)*N(E195))</f>
        <v/>
      </c>
      <c r="H195" s="13">
        <f>IF(B195="","",IFERROR(INDEX(Inventory!$B$2:$B$201,MATCH(B195,Inventory!$A$2:$A$201,0)),"SKU not in Inventory"))</f>
        <v/>
      </c>
      <c r="I195" s="3">
        <f>IF(B195="","",N(D195)*IFERROR(INDEX(Inventory!$E$2:$E$201,MATCH(B195,Inventory!$A$2:$A$201,0)),0))</f>
        <v/>
      </c>
    </row>
    <row r="196">
      <c r="A196" s="14" t="n"/>
      <c r="E196" s="12" t="n"/>
      <c r="F196" s="3">
        <f>IF(B196="","",N(D196)*N(E196))</f>
        <v/>
      </c>
      <c r="H196" s="13">
        <f>IF(B196="","",IFERROR(INDEX(Inventory!$B$2:$B$201,MATCH(B196,Inventory!$A$2:$A$201,0)),"SKU not in Inventory"))</f>
        <v/>
      </c>
      <c r="I196" s="3">
        <f>IF(B196="","",N(D196)*IFERROR(INDEX(Inventory!$E$2:$E$201,MATCH(B196,Inventory!$A$2:$A$201,0)),0))</f>
        <v/>
      </c>
    </row>
    <row r="197">
      <c r="A197" s="14" t="n"/>
      <c r="E197" s="12" t="n"/>
      <c r="F197" s="3">
        <f>IF(B197="","",N(D197)*N(E197))</f>
        <v/>
      </c>
      <c r="H197" s="13">
        <f>IF(B197="","",IFERROR(INDEX(Inventory!$B$2:$B$201,MATCH(B197,Inventory!$A$2:$A$201,0)),"SKU not in Inventory"))</f>
        <v/>
      </c>
      <c r="I197" s="3">
        <f>IF(B197="","",N(D197)*IFERROR(INDEX(Inventory!$E$2:$E$201,MATCH(B197,Inventory!$A$2:$A$201,0)),0))</f>
        <v/>
      </c>
    </row>
    <row r="198">
      <c r="A198" s="14" t="n"/>
      <c r="E198" s="12" t="n"/>
      <c r="F198" s="3">
        <f>IF(B198="","",N(D198)*N(E198))</f>
        <v/>
      </c>
      <c r="H198" s="13">
        <f>IF(B198="","",IFERROR(INDEX(Inventory!$B$2:$B$201,MATCH(B198,Inventory!$A$2:$A$201,0)),"SKU not in Inventory"))</f>
        <v/>
      </c>
      <c r="I198" s="3">
        <f>IF(B198="","",N(D198)*IFERROR(INDEX(Inventory!$E$2:$E$201,MATCH(B198,Inventory!$A$2:$A$201,0)),0))</f>
        <v/>
      </c>
    </row>
    <row r="199">
      <c r="A199" s="14" t="n"/>
      <c r="E199" s="12" t="n"/>
      <c r="F199" s="3">
        <f>IF(B199="","",N(D199)*N(E199))</f>
        <v/>
      </c>
      <c r="H199" s="13">
        <f>IF(B199="","",IFERROR(INDEX(Inventory!$B$2:$B$201,MATCH(B199,Inventory!$A$2:$A$201,0)),"SKU not in Inventory"))</f>
        <v/>
      </c>
      <c r="I199" s="3">
        <f>IF(B199="","",N(D199)*IFERROR(INDEX(Inventory!$E$2:$E$201,MATCH(B199,Inventory!$A$2:$A$201,0)),0))</f>
        <v/>
      </c>
    </row>
    <row r="200">
      <c r="A200" s="14" t="n"/>
      <c r="E200" s="12" t="n"/>
      <c r="F200" s="3">
        <f>IF(B200="","",N(D200)*N(E200))</f>
        <v/>
      </c>
      <c r="H200" s="13">
        <f>IF(B200="","",IFERROR(INDEX(Inventory!$B$2:$B$201,MATCH(B200,Inventory!$A$2:$A$201,0)),"SKU not in Inventory"))</f>
        <v/>
      </c>
      <c r="I200" s="3">
        <f>IF(B200="","",N(D200)*IFERROR(INDEX(Inventory!$E$2:$E$201,MATCH(B200,Inventory!$A$2:$A$201,0)),0))</f>
        <v/>
      </c>
    </row>
    <row r="201">
      <c r="A201" s="14" t="n"/>
      <c r="E201" s="12" t="n"/>
      <c r="F201" s="3">
        <f>IF(B201="","",N(D201)*N(E201))</f>
        <v/>
      </c>
      <c r="H201" s="13">
        <f>IF(B201="","",IFERROR(INDEX(Inventory!$B$2:$B$201,MATCH(B201,Inventory!$A$2:$A$201,0)),"SKU not in Inventory"))</f>
        <v/>
      </c>
      <c r="I201" s="3">
        <f>IF(B201="","",N(D201)*IFERROR(INDEX(Inventory!$E$2:$E$201,MATCH(B201,Inventory!$A$2:$A$201,0)),0))</f>
        <v/>
      </c>
    </row>
    <row r="202">
      <c r="A202" s="14" t="n"/>
      <c r="E202" s="12" t="n"/>
      <c r="F202" s="3">
        <f>IF(B202="","",N(D202)*N(E202))</f>
        <v/>
      </c>
      <c r="H202" s="13">
        <f>IF(B202="","",IFERROR(INDEX(Inventory!$B$2:$B$201,MATCH(B202,Inventory!$A$2:$A$201,0)),"SKU not in Inventory"))</f>
        <v/>
      </c>
      <c r="I202" s="3">
        <f>IF(B202="","",N(D202)*IFERROR(INDEX(Inventory!$E$2:$E$201,MATCH(B202,Inventory!$A$2:$A$201,0)),0))</f>
        <v/>
      </c>
    </row>
    <row r="203">
      <c r="A203" s="14" t="n"/>
      <c r="E203" s="12" t="n"/>
      <c r="F203" s="3">
        <f>IF(B203="","",N(D203)*N(E203))</f>
        <v/>
      </c>
      <c r="H203" s="13">
        <f>IF(B203="","",IFERROR(INDEX(Inventory!$B$2:$B$201,MATCH(B203,Inventory!$A$2:$A$201,0)),"SKU not in Inventory"))</f>
        <v/>
      </c>
      <c r="I203" s="3">
        <f>IF(B203="","",N(D203)*IFERROR(INDEX(Inventory!$E$2:$E$201,MATCH(B203,Inventory!$A$2:$A$201,0)),0))</f>
        <v/>
      </c>
    </row>
    <row r="204">
      <c r="A204" s="14" t="n"/>
      <c r="E204" s="12" t="n"/>
      <c r="F204" s="3">
        <f>IF(B204="","",N(D204)*N(E204))</f>
        <v/>
      </c>
      <c r="H204" s="13">
        <f>IF(B204="","",IFERROR(INDEX(Inventory!$B$2:$B$201,MATCH(B204,Inventory!$A$2:$A$201,0)),"SKU not in Inventory"))</f>
        <v/>
      </c>
      <c r="I204" s="3">
        <f>IF(B204="","",N(D204)*IFERROR(INDEX(Inventory!$E$2:$E$201,MATCH(B204,Inventory!$A$2:$A$201,0)),0))</f>
        <v/>
      </c>
    </row>
    <row r="205">
      <c r="A205" s="14" t="n"/>
      <c r="E205" s="12" t="n"/>
      <c r="F205" s="3">
        <f>IF(B205="","",N(D205)*N(E205))</f>
        <v/>
      </c>
      <c r="H205" s="13">
        <f>IF(B205="","",IFERROR(INDEX(Inventory!$B$2:$B$201,MATCH(B205,Inventory!$A$2:$A$201,0)),"SKU not in Inventory"))</f>
        <v/>
      </c>
      <c r="I205" s="3">
        <f>IF(B205="","",N(D205)*IFERROR(INDEX(Inventory!$E$2:$E$201,MATCH(B205,Inventory!$A$2:$A$201,0)),0))</f>
        <v/>
      </c>
    </row>
    <row r="206">
      <c r="A206" s="14" t="n"/>
      <c r="E206" s="12" t="n"/>
      <c r="F206" s="3">
        <f>IF(B206="","",N(D206)*N(E206))</f>
        <v/>
      </c>
      <c r="H206" s="13">
        <f>IF(B206="","",IFERROR(INDEX(Inventory!$B$2:$B$201,MATCH(B206,Inventory!$A$2:$A$201,0)),"SKU not in Inventory"))</f>
        <v/>
      </c>
      <c r="I206" s="3">
        <f>IF(B206="","",N(D206)*IFERROR(INDEX(Inventory!$E$2:$E$201,MATCH(B206,Inventory!$A$2:$A$201,0)),0))</f>
        <v/>
      </c>
    </row>
    <row r="207">
      <c r="A207" s="14" t="n"/>
      <c r="E207" s="12" t="n"/>
      <c r="F207" s="3">
        <f>IF(B207="","",N(D207)*N(E207))</f>
        <v/>
      </c>
      <c r="H207" s="13">
        <f>IF(B207="","",IFERROR(INDEX(Inventory!$B$2:$B$201,MATCH(B207,Inventory!$A$2:$A$201,0)),"SKU not in Inventory"))</f>
        <v/>
      </c>
      <c r="I207" s="3">
        <f>IF(B207="","",N(D207)*IFERROR(INDEX(Inventory!$E$2:$E$201,MATCH(B207,Inventory!$A$2:$A$201,0)),0))</f>
        <v/>
      </c>
    </row>
    <row r="208">
      <c r="A208" s="14" t="n"/>
      <c r="E208" s="12" t="n"/>
      <c r="F208" s="3">
        <f>IF(B208="","",N(D208)*N(E208))</f>
        <v/>
      </c>
      <c r="H208" s="13">
        <f>IF(B208="","",IFERROR(INDEX(Inventory!$B$2:$B$201,MATCH(B208,Inventory!$A$2:$A$201,0)),"SKU not in Inventory"))</f>
        <v/>
      </c>
      <c r="I208" s="3">
        <f>IF(B208="","",N(D208)*IFERROR(INDEX(Inventory!$E$2:$E$201,MATCH(B208,Inventory!$A$2:$A$201,0)),0))</f>
        <v/>
      </c>
    </row>
    <row r="209">
      <c r="A209" s="14" t="n"/>
      <c r="E209" s="12" t="n"/>
      <c r="F209" s="3">
        <f>IF(B209="","",N(D209)*N(E209))</f>
        <v/>
      </c>
      <c r="H209" s="13">
        <f>IF(B209="","",IFERROR(INDEX(Inventory!$B$2:$B$201,MATCH(B209,Inventory!$A$2:$A$201,0)),"SKU not in Inventory"))</f>
        <v/>
      </c>
      <c r="I209" s="3">
        <f>IF(B209="","",N(D209)*IFERROR(INDEX(Inventory!$E$2:$E$201,MATCH(B209,Inventory!$A$2:$A$201,0)),0))</f>
        <v/>
      </c>
    </row>
    <row r="210">
      <c r="A210" s="14" t="n"/>
      <c r="E210" s="12" t="n"/>
      <c r="F210" s="3">
        <f>IF(B210="","",N(D210)*N(E210))</f>
        <v/>
      </c>
      <c r="H210" s="13">
        <f>IF(B210="","",IFERROR(INDEX(Inventory!$B$2:$B$201,MATCH(B210,Inventory!$A$2:$A$201,0)),"SKU not in Inventory"))</f>
        <v/>
      </c>
      <c r="I210" s="3">
        <f>IF(B210="","",N(D210)*IFERROR(INDEX(Inventory!$E$2:$E$201,MATCH(B210,Inventory!$A$2:$A$201,0)),0))</f>
        <v/>
      </c>
    </row>
    <row r="211">
      <c r="A211" s="14" t="n"/>
      <c r="E211" s="12" t="n"/>
      <c r="F211" s="3">
        <f>IF(B211="","",N(D211)*N(E211))</f>
        <v/>
      </c>
      <c r="H211" s="13">
        <f>IF(B211="","",IFERROR(INDEX(Inventory!$B$2:$B$201,MATCH(B211,Inventory!$A$2:$A$201,0)),"SKU not in Inventory"))</f>
        <v/>
      </c>
      <c r="I211" s="3">
        <f>IF(B211="","",N(D211)*IFERROR(INDEX(Inventory!$E$2:$E$201,MATCH(B211,Inventory!$A$2:$A$201,0)),0))</f>
        <v/>
      </c>
    </row>
    <row r="212">
      <c r="A212" s="14" t="n"/>
      <c r="E212" s="12" t="n"/>
      <c r="F212" s="3">
        <f>IF(B212="","",N(D212)*N(E212))</f>
        <v/>
      </c>
      <c r="H212" s="13">
        <f>IF(B212="","",IFERROR(INDEX(Inventory!$B$2:$B$201,MATCH(B212,Inventory!$A$2:$A$201,0)),"SKU not in Inventory"))</f>
        <v/>
      </c>
      <c r="I212" s="3">
        <f>IF(B212="","",N(D212)*IFERROR(INDEX(Inventory!$E$2:$E$201,MATCH(B212,Inventory!$A$2:$A$201,0)),0))</f>
        <v/>
      </c>
    </row>
    <row r="213">
      <c r="A213" s="14" t="n"/>
      <c r="E213" s="12" t="n"/>
      <c r="F213" s="3">
        <f>IF(B213="","",N(D213)*N(E213))</f>
        <v/>
      </c>
      <c r="H213" s="13">
        <f>IF(B213="","",IFERROR(INDEX(Inventory!$B$2:$B$201,MATCH(B213,Inventory!$A$2:$A$201,0)),"SKU not in Inventory"))</f>
        <v/>
      </c>
      <c r="I213" s="3">
        <f>IF(B213="","",N(D213)*IFERROR(INDEX(Inventory!$E$2:$E$201,MATCH(B213,Inventory!$A$2:$A$201,0)),0))</f>
        <v/>
      </c>
    </row>
    <row r="214">
      <c r="A214" s="14" t="n"/>
      <c r="E214" s="12" t="n"/>
      <c r="F214" s="3">
        <f>IF(B214="","",N(D214)*N(E214))</f>
        <v/>
      </c>
      <c r="H214" s="13">
        <f>IF(B214="","",IFERROR(INDEX(Inventory!$B$2:$B$201,MATCH(B214,Inventory!$A$2:$A$201,0)),"SKU not in Inventory"))</f>
        <v/>
      </c>
      <c r="I214" s="3">
        <f>IF(B214="","",N(D214)*IFERROR(INDEX(Inventory!$E$2:$E$201,MATCH(B214,Inventory!$A$2:$A$201,0)),0))</f>
        <v/>
      </c>
    </row>
    <row r="215">
      <c r="A215" s="14" t="n"/>
      <c r="E215" s="12" t="n"/>
      <c r="F215" s="3">
        <f>IF(B215="","",N(D215)*N(E215))</f>
        <v/>
      </c>
      <c r="H215" s="13">
        <f>IF(B215="","",IFERROR(INDEX(Inventory!$B$2:$B$201,MATCH(B215,Inventory!$A$2:$A$201,0)),"SKU not in Inventory"))</f>
        <v/>
      </c>
      <c r="I215" s="3">
        <f>IF(B215="","",N(D215)*IFERROR(INDEX(Inventory!$E$2:$E$201,MATCH(B215,Inventory!$A$2:$A$201,0)),0))</f>
        <v/>
      </c>
    </row>
    <row r="216">
      <c r="A216" s="14" t="n"/>
      <c r="E216" s="12" t="n"/>
      <c r="F216" s="3">
        <f>IF(B216="","",N(D216)*N(E216))</f>
        <v/>
      </c>
      <c r="H216" s="13">
        <f>IF(B216="","",IFERROR(INDEX(Inventory!$B$2:$B$201,MATCH(B216,Inventory!$A$2:$A$201,0)),"SKU not in Inventory"))</f>
        <v/>
      </c>
      <c r="I216" s="3">
        <f>IF(B216="","",N(D216)*IFERROR(INDEX(Inventory!$E$2:$E$201,MATCH(B216,Inventory!$A$2:$A$201,0)),0))</f>
        <v/>
      </c>
    </row>
    <row r="217">
      <c r="A217" s="14" t="n"/>
      <c r="E217" s="12" t="n"/>
      <c r="F217" s="3">
        <f>IF(B217="","",N(D217)*N(E217))</f>
        <v/>
      </c>
      <c r="H217" s="13">
        <f>IF(B217="","",IFERROR(INDEX(Inventory!$B$2:$B$201,MATCH(B217,Inventory!$A$2:$A$201,0)),"SKU not in Inventory"))</f>
        <v/>
      </c>
      <c r="I217" s="3">
        <f>IF(B217="","",N(D217)*IFERROR(INDEX(Inventory!$E$2:$E$201,MATCH(B217,Inventory!$A$2:$A$201,0)),0))</f>
        <v/>
      </c>
    </row>
    <row r="218">
      <c r="A218" s="14" t="n"/>
      <c r="E218" s="12" t="n"/>
      <c r="F218" s="3">
        <f>IF(B218="","",N(D218)*N(E218))</f>
        <v/>
      </c>
      <c r="H218" s="13">
        <f>IF(B218="","",IFERROR(INDEX(Inventory!$B$2:$B$201,MATCH(B218,Inventory!$A$2:$A$201,0)),"SKU not in Inventory"))</f>
        <v/>
      </c>
      <c r="I218" s="3">
        <f>IF(B218="","",N(D218)*IFERROR(INDEX(Inventory!$E$2:$E$201,MATCH(B218,Inventory!$A$2:$A$201,0)),0))</f>
        <v/>
      </c>
    </row>
    <row r="219">
      <c r="A219" s="14" t="n"/>
      <c r="E219" s="12" t="n"/>
      <c r="F219" s="3">
        <f>IF(B219="","",N(D219)*N(E219))</f>
        <v/>
      </c>
      <c r="H219" s="13">
        <f>IF(B219="","",IFERROR(INDEX(Inventory!$B$2:$B$201,MATCH(B219,Inventory!$A$2:$A$201,0)),"SKU not in Inventory"))</f>
        <v/>
      </c>
      <c r="I219" s="3">
        <f>IF(B219="","",N(D219)*IFERROR(INDEX(Inventory!$E$2:$E$201,MATCH(B219,Inventory!$A$2:$A$201,0)),0))</f>
        <v/>
      </c>
    </row>
    <row r="220">
      <c r="A220" s="14" t="n"/>
      <c r="E220" s="12" t="n"/>
      <c r="F220" s="3">
        <f>IF(B220="","",N(D220)*N(E220))</f>
        <v/>
      </c>
      <c r="H220" s="13">
        <f>IF(B220="","",IFERROR(INDEX(Inventory!$B$2:$B$201,MATCH(B220,Inventory!$A$2:$A$201,0)),"SKU not in Inventory"))</f>
        <v/>
      </c>
      <c r="I220" s="3">
        <f>IF(B220="","",N(D220)*IFERROR(INDEX(Inventory!$E$2:$E$201,MATCH(B220,Inventory!$A$2:$A$201,0)),0))</f>
        <v/>
      </c>
    </row>
    <row r="221">
      <c r="A221" s="14" t="n"/>
      <c r="E221" s="12" t="n"/>
      <c r="F221" s="3">
        <f>IF(B221="","",N(D221)*N(E221))</f>
        <v/>
      </c>
      <c r="H221" s="13">
        <f>IF(B221="","",IFERROR(INDEX(Inventory!$B$2:$B$201,MATCH(B221,Inventory!$A$2:$A$201,0)),"SKU not in Inventory"))</f>
        <v/>
      </c>
      <c r="I221" s="3">
        <f>IF(B221="","",N(D221)*IFERROR(INDEX(Inventory!$E$2:$E$201,MATCH(B221,Inventory!$A$2:$A$201,0)),0))</f>
        <v/>
      </c>
    </row>
    <row r="222">
      <c r="A222" s="14" t="n"/>
      <c r="E222" s="12" t="n"/>
      <c r="F222" s="3">
        <f>IF(B222="","",N(D222)*N(E222))</f>
        <v/>
      </c>
      <c r="H222" s="13">
        <f>IF(B222="","",IFERROR(INDEX(Inventory!$B$2:$B$201,MATCH(B222,Inventory!$A$2:$A$201,0)),"SKU not in Inventory"))</f>
        <v/>
      </c>
      <c r="I222" s="3">
        <f>IF(B222="","",N(D222)*IFERROR(INDEX(Inventory!$E$2:$E$201,MATCH(B222,Inventory!$A$2:$A$201,0)),0))</f>
        <v/>
      </c>
    </row>
    <row r="223">
      <c r="A223" s="14" t="n"/>
      <c r="E223" s="12" t="n"/>
      <c r="F223" s="3">
        <f>IF(B223="","",N(D223)*N(E223))</f>
        <v/>
      </c>
      <c r="H223" s="13">
        <f>IF(B223="","",IFERROR(INDEX(Inventory!$B$2:$B$201,MATCH(B223,Inventory!$A$2:$A$201,0)),"SKU not in Inventory"))</f>
        <v/>
      </c>
      <c r="I223" s="3">
        <f>IF(B223="","",N(D223)*IFERROR(INDEX(Inventory!$E$2:$E$201,MATCH(B223,Inventory!$A$2:$A$201,0)),0))</f>
        <v/>
      </c>
    </row>
    <row r="224">
      <c r="A224" s="14" t="n"/>
      <c r="E224" s="12" t="n"/>
      <c r="F224" s="3">
        <f>IF(B224="","",N(D224)*N(E224))</f>
        <v/>
      </c>
      <c r="H224" s="13">
        <f>IF(B224="","",IFERROR(INDEX(Inventory!$B$2:$B$201,MATCH(B224,Inventory!$A$2:$A$201,0)),"SKU not in Inventory"))</f>
        <v/>
      </c>
      <c r="I224" s="3">
        <f>IF(B224="","",N(D224)*IFERROR(INDEX(Inventory!$E$2:$E$201,MATCH(B224,Inventory!$A$2:$A$201,0)),0))</f>
        <v/>
      </c>
    </row>
    <row r="225">
      <c r="A225" s="14" t="n"/>
      <c r="E225" s="12" t="n"/>
      <c r="F225" s="3">
        <f>IF(B225="","",N(D225)*N(E225))</f>
        <v/>
      </c>
      <c r="H225" s="13">
        <f>IF(B225="","",IFERROR(INDEX(Inventory!$B$2:$B$201,MATCH(B225,Inventory!$A$2:$A$201,0)),"SKU not in Inventory"))</f>
        <v/>
      </c>
      <c r="I225" s="3">
        <f>IF(B225="","",N(D225)*IFERROR(INDEX(Inventory!$E$2:$E$201,MATCH(B225,Inventory!$A$2:$A$201,0)),0))</f>
        <v/>
      </c>
    </row>
    <row r="226">
      <c r="A226" s="14" t="n"/>
      <c r="E226" s="12" t="n"/>
      <c r="F226" s="3">
        <f>IF(B226="","",N(D226)*N(E226))</f>
        <v/>
      </c>
      <c r="H226" s="13">
        <f>IF(B226="","",IFERROR(INDEX(Inventory!$B$2:$B$201,MATCH(B226,Inventory!$A$2:$A$201,0)),"SKU not in Inventory"))</f>
        <v/>
      </c>
      <c r="I226" s="3">
        <f>IF(B226="","",N(D226)*IFERROR(INDEX(Inventory!$E$2:$E$201,MATCH(B226,Inventory!$A$2:$A$201,0)),0))</f>
        <v/>
      </c>
    </row>
    <row r="227">
      <c r="A227" s="14" t="n"/>
      <c r="E227" s="12" t="n"/>
      <c r="F227" s="3">
        <f>IF(B227="","",N(D227)*N(E227))</f>
        <v/>
      </c>
      <c r="H227" s="13">
        <f>IF(B227="","",IFERROR(INDEX(Inventory!$B$2:$B$201,MATCH(B227,Inventory!$A$2:$A$201,0)),"SKU not in Inventory"))</f>
        <v/>
      </c>
      <c r="I227" s="3">
        <f>IF(B227="","",N(D227)*IFERROR(INDEX(Inventory!$E$2:$E$201,MATCH(B227,Inventory!$A$2:$A$201,0)),0))</f>
        <v/>
      </c>
    </row>
    <row r="228">
      <c r="A228" s="14" t="n"/>
      <c r="E228" s="12" t="n"/>
      <c r="F228" s="3">
        <f>IF(B228="","",N(D228)*N(E228))</f>
        <v/>
      </c>
      <c r="H228" s="13">
        <f>IF(B228="","",IFERROR(INDEX(Inventory!$B$2:$B$201,MATCH(B228,Inventory!$A$2:$A$201,0)),"SKU not in Inventory"))</f>
        <v/>
      </c>
      <c r="I228" s="3">
        <f>IF(B228="","",N(D228)*IFERROR(INDEX(Inventory!$E$2:$E$201,MATCH(B228,Inventory!$A$2:$A$201,0)),0))</f>
        <v/>
      </c>
    </row>
    <row r="229">
      <c r="A229" s="14" t="n"/>
      <c r="E229" s="12" t="n"/>
      <c r="F229" s="3">
        <f>IF(B229="","",N(D229)*N(E229))</f>
        <v/>
      </c>
      <c r="H229" s="13">
        <f>IF(B229="","",IFERROR(INDEX(Inventory!$B$2:$B$201,MATCH(B229,Inventory!$A$2:$A$201,0)),"SKU not in Inventory"))</f>
        <v/>
      </c>
      <c r="I229" s="3">
        <f>IF(B229="","",N(D229)*IFERROR(INDEX(Inventory!$E$2:$E$201,MATCH(B229,Inventory!$A$2:$A$201,0)),0))</f>
        <v/>
      </c>
    </row>
    <row r="230">
      <c r="A230" s="14" t="n"/>
      <c r="E230" s="12" t="n"/>
      <c r="F230" s="3">
        <f>IF(B230="","",N(D230)*N(E230))</f>
        <v/>
      </c>
      <c r="H230" s="13">
        <f>IF(B230="","",IFERROR(INDEX(Inventory!$B$2:$B$201,MATCH(B230,Inventory!$A$2:$A$201,0)),"SKU not in Inventory"))</f>
        <v/>
      </c>
      <c r="I230" s="3">
        <f>IF(B230="","",N(D230)*IFERROR(INDEX(Inventory!$E$2:$E$201,MATCH(B230,Inventory!$A$2:$A$201,0)),0))</f>
        <v/>
      </c>
    </row>
    <row r="231">
      <c r="A231" s="14" t="n"/>
      <c r="E231" s="12" t="n"/>
      <c r="F231" s="3">
        <f>IF(B231="","",N(D231)*N(E231))</f>
        <v/>
      </c>
      <c r="H231" s="13">
        <f>IF(B231="","",IFERROR(INDEX(Inventory!$B$2:$B$201,MATCH(B231,Inventory!$A$2:$A$201,0)),"SKU not in Inventory"))</f>
        <v/>
      </c>
      <c r="I231" s="3">
        <f>IF(B231="","",N(D231)*IFERROR(INDEX(Inventory!$E$2:$E$201,MATCH(B231,Inventory!$A$2:$A$201,0)),0))</f>
        <v/>
      </c>
    </row>
    <row r="232">
      <c r="A232" s="14" t="n"/>
      <c r="E232" s="12" t="n"/>
      <c r="F232" s="3">
        <f>IF(B232="","",N(D232)*N(E232))</f>
        <v/>
      </c>
      <c r="H232" s="13">
        <f>IF(B232="","",IFERROR(INDEX(Inventory!$B$2:$B$201,MATCH(B232,Inventory!$A$2:$A$201,0)),"SKU not in Inventory"))</f>
        <v/>
      </c>
      <c r="I232" s="3">
        <f>IF(B232="","",N(D232)*IFERROR(INDEX(Inventory!$E$2:$E$201,MATCH(B232,Inventory!$A$2:$A$201,0)),0))</f>
        <v/>
      </c>
    </row>
    <row r="233">
      <c r="A233" s="14" t="n"/>
      <c r="E233" s="12" t="n"/>
      <c r="F233" s="3">
        <f>IF(B233="","",N(D233)*N(E233))</f>
        <v/>
      </c>
      <c r="H233" s="13">
        <f>IF(B233="","",IFERROR(INDEX(Inventory!$B$2:$B$201,MATCH(B233,Inventory!$A$2:$A$201,0)),"SKU not in Inventory"))</f>
        <v/>
      </c>
      <c r="I233" s="3">
        <f>IF(B233="","",N(D233)*IFERROR(INDEX(Inventory!$E$2:$E$201,MATCH(B233,Inventory!$A$2:$A$201,0)),0))</f>
        <v/>
      </c>
    </row>
    <row r="234">
      <c r="A234" s="14" t="n"/>
      <c r="E234" s="12" t="n"/>
      <c r="F234" s="3">
        <f>IF(B234="","",N(D234)*N(E234))</f>
        <v/>
      </c>
      <c r="H234" s="13">
        <f>IF(B234="","",IFERROR(INDEX(Inventory!$B$2:$B$201,MATCH(B234,Inventory!$A$2:$A$201,0)),"SKU not in Inventory"))</f>
        <v/>
      </c>
      <c r="I234" s="3">
        <f>IF(B234="","",N(D234)*IFERROR(INDEX(Inventory!$E$2:$E$201,MATCH(B234,Inventory!$A$2:$A$201,0)),0))</f>
        <v/>
      </c>
    </row>
    <row r="235">
      <c r="A235" s="14" t="n"/>
      <c r="E235" s="12" t="n"/>
      <c r="F235" s="3">
        <f>IF(B235="","",N(D235)*N(E235))</f>
        <v/>
      </c>
      <c r="H235" s="13">
        <f>IF(B235="","",IFERROR(INDEX(Inventory!$B$2:$B$201,MATCH(B235,Inventory!$A$2:$A$201,0)),"SKU not in Inventory"))</f>
        <v/>
      </c>
      <c r="I235" s="3">
        <f>IF(B235="","",N(D235)*IFERROR(INDEX(Inventory!$E$2:$E$201,MATCH(B235,Inventory!$A$2:$A$201,0)),0))</f>
        <v/>
      </c>
    </row>
    <row r="236">
      <c r="A236" s="14" t="n"/>
      <c r="E236" s="12" t="n"/>
      <c r="F236" s="3">
        <f>IF(B236="","",N(D236)*N(E236))</f>
        <v/>
      </c>
      <c r="H236" s="13">
        <f>IF(B236="","",IFERROR(INDEX(Inventory!$B$2:$B$201,MATCH(B236,Inventory!$A$2:$A$201,0)),"SKU not in Inventory"))</f>
        <v/>
      </c>
      <c r="I236" s="3">
        <f>IF(B236="","",N(D236)*IFERROR(INDEX(Inventory!$E$2:$E$201,MATCH(B236,Inventory!$A$2:$A$201,0)),0))</f>
        <v/>
      </c>
    </row>
    <row r="237">
      <c r="A237" s="14" t="n"/>
      <c r="E237" s="12" t="n"/>
      <c r="F237" s="3">
        <f>IF(B237="","",N(D237)*N(E237))</f>
        <v/>
      </c>
      <c r="H237" s="13">
        <f>IF(B237="","",IFERROR(INDEX(Inventory!$B$2:$B$201,MATCH(B237,Inventory!$A$2:$A$201,0)),"SKU not in Inventory"))</f>
        <v/>
      </c>
      <c r="I237" s="3">
        <f>IF(B237="","",N(D237)*IFERROR(INDEX(Inventory!$E$2:$E$201,MATCH(B237,Inventory!$A$2:$A$201,0)),0))</f>
        <v/>
      </c>
    </row>
    <row r="238">
      <c r="A238" s="14" t="n"/>
      <c r="E238" s="12" t="n"/>
      <c r="F238" s="3">
        <f>IF(B238="","",N(D238)*N(E238))</f>
        <v/>
      </c>
      <c r="H238" s="13">
        <f>IF(B238="","",IFERROR(INDEX(Inventory!$B$2:$B$201,MATCH(B238,Inventory!$A$2:$A$201,0)),"SKU not in Inventory"))</f>
        <v/>
      </c>
      <c r="I238" s="3">
        <f>IF(B238="","",N(D238)*IFERROR(INDEX(Inventory!$E$2:$E$201,MATCH(B238,Inventory!$A$2:$A$201,0)),0))</f>
        <v/>
      </c>
    </row>
    <row r="239">
      <c r="A239" s="14" t="n"/>
      <c r="E239" s="12" t="n"/>
      <c r="F239" s="3">
        <f>IF(B239="","",N(D239)*N(E239))</f>
        <v/>
      </c>
      <c r="H239" s="13">
        <f>IF(B239="","",IFERROR(INDEX(Inventory!$B$2:$B$201,MATCH(B239,Inventory!$A$2:$A$201,0)),"SKU not in Inventory"))</f>
        <v/>
      </c>
      <c r="I239" s="3">
        <f>IF(B239="","",N(D239)*IFERROR(INDEX(Inventory!$E$2:$E$201,MATCH(B239,Inventory!$A$2:$A$201,0)),0))</f>
        <v/>
      </c>
    </row>
    <row r="240">
      <c r="A240" s="14" t="n"/>
      <c r="E240" s="12" t="n"/>
      <c r="F240" s="3">
        <f>IF(B240="","",N(D240)*N(E240))</f>
        <v/>
      </c>
      <c r="H240" s="13">
        <f>IF(B240="","",IFERROR(INDEX(Inventory!$B$2:$B$201,MATCH(B240,Inventory!$A$2:$A$201,0)),"SKU not in Inventory"))</f>
        <v/>
      </c>
      <c r="I240" s="3">
        <f>IF(B240="","",N(D240)*IFERROR(INDEX(Inventory!$E$2:$E$201,MATCH(B240,Inventory!$A$2:$A$201,0)),0))</f>
        <v/>
      </c>
    </row>
    <row r="241">
      <c r="A241" s="14" t="n"/>
      <c r="E241" s="12" t="n"/>
      <c r="F241" s="3">
        <f>IF(B241="","",N(D241)*N(E241))</f>
        <v/>
      </c>
      <c r="H241" s="13">
        <f>IF(B241="","",IFERROR(INDEX(Inventory!$B$2:$B$201,MATCH(B241,Inventory!$A$2:$A$201,0)),"SKU not in Inventory"))</f>
        <v/>
      </c>
      <c r="I241" s="3">
        <f>IF(B241="","",N(D241)*IFERROR(INDEX(Inventory!$E$2:$E$201,MATCH(B241,Inventory!$A$2:$A$201,0)),0))</f>
        <v/>
      </c>
    </row>
    <row r="242">
      <c r="A242" s="14" t="n"/>
      <c r="E242" s="12" t="n"/>
      <c r="F242" s="3">
        <f>IF(B242="","",N(D242)*N(E242))</f>
        <v/>
      </c>
      <c r="H242" s="13">
        <f>IF(B242="","",IFERROR(INDEX(Inventory!$B$2:$B$201,MATCH(B242,Inventory!$A$2:$A$201,0)),"SKU not in Inventory"))</f>
        <v/>
      </c>
      <c r="I242" s="3">
        <f>IF(B242="","",N(D242)*IFERROR(INDEX(Inventory!$E$2:$E$201,MATCH(B242,Inventory!$A$2:$A$201,0)),0))</f>
        <v/>
      </c>
    </row>
    <row r="243">
      <c r="A243" s="14" t="n"/>
      <c r="E243" s="12" t="n"/>
      <c r="F243" s="3">
        <f>IF(B243="","",N(D243)*N(E243))</f>
        <v/>
      </c>
      <c r="H243" s="13">
        <f>IF(B243="","",IFERROR(INDEX(Inventory!$B$2:$B$201,MATCH(B243,Inventory!$A$2:$A$201,0)),"SKU not in Inventory"))</f>
        <v/>
      </c>
      <c r="I243" s="3">
        <f>IF(B243="","",N(D243)*IFERROR(INDEX(Inventory!$E$2:$E$201,MATCH(B243,Inventory!$A$2:$A$201,0)),0))</f>
        <v/>
      </c>
    </row>
    <row r="244">
      <c r="A244" s="14" t="n"/>
      <c r="E244" s="12" t="n"/>
      <c r="F244" s="3">
        <f>IF(B244="","",N(D244)*N(E244))</f>
        <v/>
      </c>
      <c r="H244" s="13">
        <f>IF(B244="","",IFERROR(INDEX(Inventory!$B$2:$B$201,MATCH(B244,Inventory!$A$2:$A$201,0)),"SKU not in Inventory"))</f>
        <v/>
      </c>
      <c r="I244" s="3">
        <f>IF(B244="","",N(D244)*IFERROR(INDEX(Inventory!$E$2:$E$201,MATCH(B244,Inventory!$A$2:$A$201,0)),0))</f>
        <v/>
      </c>
    </row>
    <row r="245">
      <c r="A245" s="14" t="n"/>
      <c r="E245" s="12" t="n"/>
      <c r="F245" s="3">
        <f>IF(B245="","",N(D245)*N(E245))</f>
        <v/>
      </c>
      <c r="H245" s="13">
        <f>IF(B245="","",IFERROR(INDEX(Inventory!$B$2:$B$201,MATCH(B245,Inventory!$A$2:$A$201,0)),"SKU not in Inventory"))</f>
        <v/>
      </c>
      <c r="I245" s="3">
        <f>IF(B245="","",N(D245)*IFERROR(INDEX(Inventory!$E$2:$E$201,MATCH(B245,Inventory!$A$2:$A$201,0)),0))</f>
        <v/>
      </c>
    </row>
    <row r="246">
      <c r="A246" s="14" t="n"/>
      <c r="E246" s="12" t="n"/>
      <c r="F246" s="3">
        <f>IF(B246="","",N(D246)*N(E246))</f>
        <v/>
      </c>
      <c r="H246" s="13">
        <f>IF(B246="","",IFERROR(INDEX(Inventory!$B$2:$B$201,MATCH(B246,Inventory!$A$2:$A$201,0)),"SKU not in Inventory"))</f>
        <v/>
      </c>
      <c r="I246" s="3">
        <f>IF(B246="","",N(D246)*IFERROR(INDEX(Inventory!$E$2:$E$201,MATCH(B246,Inventory!$A$2:$A$201,0)),0))</f>
        <v/>
      </c>
    </row>
    <row r="247">
      <c r="A247" s="14" t="n"/>
      <c r="E247" s="12" t="n"/>
      <c r="F247" s="3">
        <f>IF(B247="","",N(D247)*N(E247))</f>
        <v/>
      </c>
      <c r="H247" s="13">
        <f>IF(B247="","",IFERROR(INDEX(Inventory!$B$2:$B$201,MATCH(B247,Inventory!$A$2:$A$201,0)),"SKU not in Inventory"))</f>
        <v/>
      </c>
      <c r="I247" s="3">
        <f>IF(B247="","",N(D247)*IFERROR(INDEX(Inventory!$E$2:$E$201,MATCH(B247,Inventory!$A$2:$A$201,0)),0))</f>
        <v/>
      </c>
    </row>
    <row r="248">
      <c r="A248" s="14" t="n"/>
      <c r="E248" s="12" t="n"/>
      <c r="F248" s="3">
        <f>IF(B248="","",N(D248)*N(E248))</f>
        <v/>
      </c>
      <c r="H248" s="13">
        <f>IF(B248="","",IFERROR(INDEX(Inventory!$B$2:$B$201,MATCH(B248,Inventory!$A$2:$A$201,0)),"SKU not in Inventory"))</f>
        <v/>
      </c>
      <c r="I248" s="3">
        <f>IF(B248="","",N(D248)*IFERROR(INDEX(Inventory!$E$2:$E$201,MATCH(B248,Inventory!$A$2:$A$201,0)),0))</f>
        <v/>
      </c>
    </row>
    <row r="249">
      <c r="A249" s="14" t="n"/>
      <c r="E249" s="12" t="n"/>
      <c r="F249" s="3">
        <f>IF(B249="","",N(D249)*N(E249))</f>
        <v/>
      </c>
      <c r="H249" s="13">
        <f>IF(B249="","",IFERROR(INDEX(Inventory!$B$2:$B$201,MATCH(B249,Inventory!$A$2:$A$201,0)),"SKU not in Inventory"))</f>
        <v/>
      </c>
      <c r="I249" s="3">
        <f>IF(B249="","",N(D249)*IFERROR(INDEX(Inventory!$E$2:$E$201,MATCH(B249,Inventory!$A$2:$A$201,0)),0))</f>
        <v/>
      </c>
    </row>
    <row r="250">
      <c r="A250" s="14" t="n"/>
      <c r="E250" s="12" t="n"/>
      <c r="F250" s="3">
        <f>IF(B250="","",N(D250)*N(E250))</f>
        <v/>
      </c>
      <c r="H250" s="13">
        <f>IF(B250="","",IFERROR(INDEX(Inventory!$B$2:$B$201,MATCH(B250,Inventory!$A$2:$A$201,0)),"SKU not in Inventory"))</f>
        <v/>
      </c>
      <c r="I250" s="3">
        <f>IF(B250="","",N(D250)*IFERROR(INDEX(Inventory!$E$2:$E$201,MATCH(B250,Inventory!$A$2:$A$201,0)),0))</f>
        <v/>
      </c>
    </row>
    <row r="251">
      <c r="A251" s="14" t="n"/>
      <c r="E251" s="12" t="n"/>
      <c r="F251" s="3">
        <f>IF(B251="","",N(D251)*N(E251))</f>
        <v/>
      </c>
      <c r="H251" s="13">
        <f>IF(B251="","",IFERROR(INDEX(Inventory!$B$2:$B$201,MATCH(B251,Inventory!$A$2:$A$201,0)),"SKU not in Inventory"))</f>
        <v/>
      </c>
      <c r="I251" s="3">
        <f>IF(B251="","",N(D251)*IFERROR(INDEX(Inventory!$E$2:$E$201,MATCH(B251,Inventory!$A$2:$A$201,0)),0))</f>
        <v/>
      </c>
    </row>
    <row r="252">
      <c r="A252" s="14" t="n"/>
      <c r="E252" s="12" t="n"/>
      <c r="F252" s="3">
        <f>IF(B252="","",N(D252)*N(E252))</f>
        <v/>
      </c>
      <c r="H252" s="13">
        <f>IF(B252="","",IFERROR(INDEX(Inventory!$B$2:$B$201,MATCH(B252,Inventory!$A$2:$A$201,0)),"SKU not in Inventory"))</f>
        <v/>
      </c>
      <c r="I252" s="3">
        <f>IF(B252="","",N(D252)*IFERROR(INDEX(Inventory!$E$2:$E$201,MATCH(B252,Inventory!$A$2:$A$201,0)),0))</f>
        <v/>
      </c>
    </row>
    <row r="253">
      <c r="A253" s="14" t="n"/>
      <c r="E253" s="12" t="n"/>
      <c r="F253" s="3">
        <f>IF(B253="","",N(D253)*N(E253))</f>
        <v/>
      </c>
      <c r="H253" s="13">
        <f>IF(B253="","",IFERROR(INDEX(Inventory!$B$2:$B$201,MATCH(B253,Inventory!$A$2:$A$201,0)),"SKU not in Inventory"))</f>
        <v/>
      </c>
      <c r="I253" s="3">
        <f>IF(B253="","",N(D253)*IFERROR(INDEX(Inventory!$E$2:$E$201,MATCH(B253,Inventory!$A$2:$A$201,0)),0))</f>
        <v/>
      </c>
    </row>
    <row r="254">
      <c r="A254" s="14" t="n"/>
      <c r="E254" s="12" t="n"/>
      <c r="F254" s="3">
        <f>IF(B254="","",N(D254)*N(E254))</f>
        <v/>
      </c>
      <c r="H254" s="13">
        <f>IF(B254="","",IFERROR(INDEX(Inventory!$B$2:$B$201,MATCH(B254,Inventory!$A$2:$A$201,0)),"SKU not in Inventory"))</f>
        <v/>
      </c>
      <c r="I254" s="3">
        <f>IF(B254="","",N(D254)*IFERROR(INDEX(Inventory!$E$2:$E$201,MATCH(B254,Inventory!$A$2:$A$201,0)),0))</f>
        <v/>
      </c>
    </row>
    <row r="255">
      <c r="A255" s="14" t="n"/>
      <c r="E255" s="12" t="n"/>
      <c r="F255" s="3">
        <f>IF(B255="","",N(D255)*N(E255))</f>
        <v/>
      </c>
      <c r="H255" s="13">
        <f>IF(B255="","",IFERROR(INDEX(Inventory!$B$2:$B$201,MATCH(B255,Inventory!$A$2:$A$201,0)),"SKU not in Inventory"))</f>
        <v/>
      </c>
      <c r="I255" s="3">
        <f>IF(B255="","",N(D255)*IFERROR(INDEX(Inventory!$E$2:$E$201,MATCH(B255,Inventory!$A$2:$A$201,0)),0))</f>
        <v/>
      </c>
    </row>
    <row r="256">
      <c r="A256" s="14" t="n"/>
      <c r="E256" s="12" t="n"/>
      <c r="F256" s="3">
        <f>IF(B256="","",N(D256)*N(E256))</f>
        <v/>
      </c>
      <c r="H256" s="13">
        <f>IF(B256="","",IFERROR(INDEX(Inventory!$B$2:$B$201,MATCH(B256,Inventory!$A$2:$A$201,0)),"SKU not in Inventory"))</f>
        <v/>
      </c>
      <c r="I256" s="3">
        <f>IF(B256="","",N(D256)*IFERROR(INDEX(Inventory!$E$2:$E$201,MATCH(B256,Inventory!$A$2:$A$201,0)),0))</f>
        <v/>
      </c>
    </row>
    <row r="257">
      <c r="A257" s="14" t="n"/>
      <c r="E257" s="12" t="n"/>
      <c r="F257" s="3">
        <f>IF(B257="","",N(D257)*N(E257))</f>
        <v/>
      </c>
      <c r="H257" s="13">
        <f>IF(B257="","",IFERROR(INDEX(Inventory!$B$2:$B$201,MATCH(B257,Inventory!$A$2:$A$201,0)),"SKU not in Inventory"))</f>
        <v/>
      </c>
      <c r="I257" s="3">
        <f>IF(B257="","",N(D257)*IFERROR(INDEX(Inventory!$E$2:$E$201,MATCH(B257,Inventory!$A$2:$A$201,0)),0))</f>
        <v/>
      </c>
    </row>
    <row r="258">
      <c r="A258" s="14" t="n"/>
      <c r="E258" s="12" t="n"/>
      <c r="F258" s="3">
        <f>IF(B258="","",N(D258)*N(E258))</f>
        <v/>
      </c>
      <c r="H258" s="13">
        <f>IF(B258="","",IFERROR(INDEX(Inventory!$B$2:$B$201,MATCH(B258,Inventory!$A$2:$A$201,0)),"SKU not in Inventory"))</f>
        <v/>
      </c>
      <c r="I258" s="3">
        <f>IF(B258="","",N(D258)*IFERROR(INDEX(Inventory!$E$2:$E$201,MATCH(B258,Inventory!$A$2:$A$201,0)),0))</f>
        <v/>
      </c>
    </row>
    <row r="259">
      <c r="A259" s="14" t="n"/>
      <c r="E259" s="12" t="n"/>
      <c r="F259" s="3">
        <f>IF(B259="","",N(D259)*N(E259))</f>
        <v/>
      </c>
      <c r="H259" s="13">
        <f>IF(B259="","",IFERROR(INDEX(Inventory!$B$2:$B$201,MATCH(B259,Inventory!$A$2:$A$201,0)),"SKU not in Inventory"))</f>
        <v/>
      </c>
      <c r="I259" s="3">
        <f>IF(B259="","",N(D259)*IFERROR(INDEX(Inventory!$E$2:$E$201,MATCH(B259,Inventory!$A$2:$A$201,0)),0))</f>
        <v/>
      </c>
    </row>
    <row r="260">
      <c r="A260" s="14" t="n"/>
      <c r="E260" s="12" t="n"/>
      <c r="F260" s="3">
        <f>IF(B260="","",N(D260)*N(E260))</f>
        <v/>
      </c>
      <c r="H260" s="13">
        <f>IF(B260="","",IFERROR(INDEX(Inventory!$B$2:$B$201,MATCH(B260,Inventory!$A$2:$A$201,0)),"SKU not in Inventory"))</f>
        <v/>
      </c>
      <c r="I260" s="3">
        <f>IF(B260="","",N(D260)*IFERROR(INDEX(Inventory!$E$2:$E$201,MATCH(B260,Inventory!$A$2:$A$201,0)),0))</f>
        <v/>
      </c>
    </row>
    <row r="261">
      <c r="A261" s="14" t="n"/>
      <c r="E261" s="12" t="n"/>
      <c r="F261" s="3">
        <f>IF(B261="","",N(D261)*N(E261))</f>
        <v/>
      </c>
      <c r="H261" s="13">
        <f>IF(B261="","",IFERROR(INDEX(Inventory!$B$2:$B$201,MATCH(B261,Inventory!$A$2:$A$201,0)),"SKU not in Inventory"))</f>
        <v/>
      </c>
      <c r="I261" s="3">
        <f>IF(B261="","",N(D261)*IFERROR(INDEX(Inventory!$E$2:$E$201,MATCH(B261,Inventory!$A$2:$A$201,0)),0))</f>
        <v/>
      </c>
    </row>
    <row r="262">
      <c r="A262" s="14" t="n"/>
      <c r="E262" s="12" t="n"/>
      <c r="F262" s="3">
        <f>IF(B262="","",N(D262)*N(E262))</f>
        <v/>
      </c>
      <c r="H262" s="13">
        <f>IF(B262="","",IFERROR(INDEX(Inventory!$B$2:$B$201,MATCH(B262,Inventory!$A$2:$A$201,0)),"SKU not in Inventory"))</f>
        <v/>
      </c>
      <c r="I262" s="3">
        <f>IF(B262="","",N(D262)*IFERROR(INDEX(Inventory!$E$2:$E$201,MATCH(B262,Inventory!$A$2:$A$201,0)),0))</f>
        <v/>
      </c>
    </row>
    <row r="263">
      <c r="A263" s="14" t="n"/>
      <c r="E263" s="12" t="n"/>
      <c r="F263" s="3">
        <f>IF(B263="","",N(D263)*N(E263))</f>
        <v/>
      </c>
      <c r="H263" s="13">
        <f>IF(B263="","",IFERROR(INDEX(Inventory!$B$2:$B$201,MATCH(B263,Inventory!$A$2:$A$201,0)),"SKU not in Inventory"))</f>
        <v/>
      </c>
      <c r="I263" s="3">
        <f>IF(B263="","",N(D263)*IFERROR(INDEX(Inventory!$E$2:$E$201,MATCH(B263,Inventory!$A$2:$A$201,0)),0))</f>
        <v/>
      </c>
    </row>
    <row r="264">
      <c r="A264" s="14" t="n"/>
      <c r="E264" s="12" t="n"/>
      <c r="F264" s="3">
        <f>IF(B264="","",N(D264)*N(E264))</f>
        <v/>
      </c>
      <c r="H264" s="13">
        <f>IF(B264="","",IFERROR(INDEX(Inventory!$B$2:$B$201,MATCH(B264,Inventory!$A$2:$A$201,0)),"SKU not in Inventory"))</f>
        <v/>
      </c>
      <c r="I264" s="3">
        <f>IF(B264="","",N(D264)*IFERROR(INDEX(Inventory!$E$2:$E$201,MATCH(B264,Inventory!$A$2:$A$201,0)),0))</f>
        <v/>
      </c>
    </row>
    <row r="265">
      <c r="A265" s="14" t="n"/>
      <c r="E265" s="12" t="n"/>
      <c r="F265" s="3">
        <f>IF(B265="","",N(D265)*N(E265))</f>
        <v/>
      </c>
      <c r="H265" s="13">
        <f>IF(B265="","",IFERROR(INDEX(Inventory!$B$2:$B$201,MATCH(B265,Inventory!$A$2:$A$201,0)),"SKU not in Inventory"))</f>
        <v/>
      </c>
      <c r="I265" s="3">
        <f>IF(B265="","",N(D265)*IFERROR(INDEX(Inventory!$E$2:$E$201,MATCH(B265,Inventory!$A$2:$A$201,0)),0))</f>
        <v/>
      </c>
    </row>
    <row r="266">
      <c r="A266" s="14" t="n"/>
      <c r="E266" s="12" t="n"/>
      <c r="F266" s="3">
        <f>IF(B266="","",N(D266)*N(E266))</f>
        <v/>
      </c>
      <c r="H266" s="13">
        <f>IF(B266="","",IFERROR(INDEX(Inventory!$B$2:$B$201,MATCH(B266,Inventory!$A$2:$A$201,0)),"SKU not in Inventory"))</f>
        <v/>
      </c>
      <c r="I266" s="3">
        <f>IF(B266="","",N(D266)*IFERROR(INDEX(Inventory!$E$2:$E$201,MATCH(B266,Inventory!$A$2:$A$201,0)),0))</f>
        <v/>
      </c>
    </row>
    <row r="267">
      <c r="A267" s="14" t="n"/>
      <c r="E267" s="12" t="n"/>
      <c r="F267" s="3">
        <f>IF(B267="","",N(D267)*N(E267))</f>
        <v/>
      </c>
      <c r="H267" s="13">
        <f>IF(B267="","",IFERROR(INDEX(Inventory!$B$2:$B$201,MATCH(B267,Inventory!$A$2:$A$201,0)),"SKU not in Inventory"))</f>
        <v/>
      </c>
      <c r="I267" s="3">
        <f>IF(B267="","",N(D267)*IFERROR(INDEX(Inventory!$E$2:$E$201,MATCH(B267,Inventory!$A$2:$A$201,0)),0))</f>
        <v/>
      </c>
    </row>
    <row r="268">
      <c r="A268" s="14" t="n"/>
      <c r="E268" s="12" t="n"/>
      <c r="F268" s="3">
        <f>IF(B268="","",N(D268)*N(E268))</f>
        <v/>
      </c>
      <c r="H268" s="13">
        <f>IF(B268="","",IFERROR(INDEX(Inventory!$B$2:$B$201,MATCH(B268,Inventory!$A$2:$A$201,0)),"SKU not in Inventory"))</f>
        <v/>
      </c>
      <c r="I268" s="3">
        <f>IF(B268="","",N(D268)*IFERROR(INDEX(Inventory!$E$2:$E$201,MATCH(B268,Inventory!$A$2:$A$201,0)),0))</f>
        <v/>
      </c>
    </row>
    <row r="269">
      <c r="A269" s="14" t="n"/>
      <c r="E269" s="12" t="n"/>
      <c r="F269" s="3">
        <f>IF(B269="","",N(D269)*N(E269))</f>
        <v/>
      </c>
      <c r="H269" s="13">
        <f>IF(B269="","",IFERROR(INDEX(Inventory!$B$2:$B$201,MATCH(B269,Inventory!$A$2:$A$201,0)),"SKU not in Inventory"))</f>
        <v/>
      </c>
      <c r="I269" s="3">
        <f>IF(B269="","",N(D269)*IFERROR(INDEX(Inventory!$E$2:$E$201,MATCH(B269,Inventory!$A$2:$A$201,0)),0))</f>
        <v/>
      </c>
    </row>
    <row r="270">
      <c r="A270" s="14" t="n"/>
      <c r="E270" s="12" t="n"/>
      <c r="F270" s="3">
        <f>IF(B270="","",N(D270)*N(E270))</f>
        <v/>
      </c>
      <c r="H270" s="13">
        <f>IF(B270="","",IFERROR(INDEX(Inventory!$B$2:$B$201,MATCH(B270,Inventory!$A$2:$A$201,0)),"SKU not in Inventory"))</f>
        <v/>
      </c>
      <c r="I270" s="3">
        <f>IF(B270="","",N(D270)*IFERROR(INDEX(Inventory!$E$2:$E$201,MATCH(B270,Inventory!$A$2:$A$201,0)),0))</f>
        <v/>
      </c>
    </row>
    <row r="271">
      <c r="A271" s="14" t="n"/>
      <c r="E271" s="12" t="n"/>
      <c r="F271" s="3">
        <f>IF(B271="","",N(D271)*N(E271))</f>
        <v/>
      </c>
      <c r="H271" s="13">
        <f>IF(B271="","",IFERROR(INDEX(Inventory!$B$2:$B$201,MATCH(B271,Inventory!$A$2:$A$201,0)),"SKU not in Inventory"))</f>
        <v/>
      </c>
      <c r="I271" s="3">
        <f>IF(B271="","",N(D271)*IFERROR(INDEX(Inventory!$E$2:$E$201,MATCH(B271,Inventory!$A$2:$A$201,0)),0))</f>
        <v/>
      </c>
    </row>
    <row r="272">
      <c r="A272" s="14" t="n"/>
      <c r="E272" s="12" t="n"/>
      <c r="F272" s="3">
        <f>IF(B272="","",N(D272)*N(E272))</f>
        <v/>
      </c>
      <c r="H272" s="13">
        <f>IF(B272="","",IFERROR(INDEX(Inventory!$B$2:$B$201,MATCH(B272,Inventory!$A$2:$A$201,0)),"SKU not in Inventory"))</f>
        <v/>
      </c>
      <c r="I272" s="3">
        <f>IF(B272="","",N(D272)*IFERROR(INDEX(Inventory!$E$2:$E$201,MATCH(B272,Inventory!$A$2:$A$201,0)),0))</f>
        <v/>
      </c>
    </row>
    <row r="273">
      <c r="A273" s="14" t="n"/>
      <c r="E273" s="12" t="n"/>
      <c r="F273" s="3">
        <f>IF(B273="","",N(D273)*N(E273))</f>
        <v/>
      </c>
      <c r="H273" s="13">
        <f>IF(B273="","",IFERROR(INDEX(Inventory!$B$2:$B$201,MATCH(B273,Inventory!$A$2:$A$201,0)),"SKU not in Inventory"))</f>
        <v/>
      </c>
      <c r="I273" s="3">
        <f>IF(B273="","",N(D273)*IFERROR(INDEX(Inventory!$E$2:$E$201,MATCH(B273,Inventory!$A$2:$A$201,0)),0))</f>
        <v/>
      </c>
    </row>
    <row r="274">
      <c r="A274" s="14" t="n"/>
      <c r="E274" s="12" t="n"/>
      <c r="F274" s="3">
        <f>IF(B274="","",N(D274)*N(E274))</f>
        <v/>
      </c>
      <c r="H274" s="13">
        <f>IF(B274="","",IFERROR(INDEX(Inventory!$B$2:$B$201,MATCH(B274,Inventory!$A$2:$A$201,0)),"SKU not in Inventory"))</f>
        <v/>
      </c>
      <c r="I274" s="3">
        <f>IF(B274="","",N(D274)*IFERROR(INDEX(Inventory!$E$2:$E$201,MATCH(B274,Inventory!$A$2:$A$201,0)),0))</f>
        <v/>
      </c>
    </row>
    <row r="275">
      <c r="A275" s="14" t="n"/>
      <c r="E275" s="12" t="n"/>
      <c r="F275" s="3">
        <f>IF(B275="","",N(D275)*N(E275))</f>
        <v/>
      </c>
      <c r="H275" s="13">
        <f>IF(B275="","",IFERROR(INDEX(Inventory!$B$2:$B$201,MATCH(B275,Inventory!$A$2:$A$201,0)),"SKU not in Inventory"))</f>
        <v/>
      </c>
      <c r="I275" s="3">
        <f>IF(B275="","",N(D275)*IFERROR(INDEX(Inventory!$E$2:$E$201,MATCH(B275,Inventory!$A$2:$A$201,0)),0))</f>
        <v/>
      </c>
    </row>
    <row r="276">
      <c r="A276" s="14" t="n"/>
      <c r="E276" s="12" t="n"/>
      <c r="F276" s="3">
        <f>IF(B276="","",N(D276)*N(E276))</f>
        <v/>
      </c>
      <c r="H276" s="13">
        <f>IF(B276="","",IFERROR(INDEX(Inventory!$B$2:$B$201,MATCH(B276,Inventory!$A$2:$A$201,0)),"SKU not in Inventory"))</f>
        <v/>
      </c>
      <c r="I276" s="3">
        <f>IF(B276="","",N(D276)*IFERROR(INDEX(Inventory!$E$2:$E$201,MATCH(B276,Inventory!$A$2:$A$201,0)),0))</f>
        <v/>
      </c>
    </row>
    <row r="277">
      <c r="A277" s="14" t="n"/>
      <c r="E277" s="12" t="n"/>
      <c r="F277" s="3">
        <f>IF(B277="","",N(D277)*N(E277))</f>
        <v/>
      </c>
      <c r="H277" s="13">
        <f>IF(B277="","",IFERROR(INDEX(Inventory!$B$2:$B$201,MATCH(B277,Inventory!$A$2:$A$201,0)),"SKU not in Inventory"))</f>
        <v/>
      </c>
      <c r="I277" s="3">
        <f>IF(B277="","",N(D277)*IFERROR(INDEX(Inventory!$E$2:$E$201,MATCH(B277,Inventory!$A$2:$A$201,0)),0))</f>
        <v/>
      </c>
    </row>
    <row r="278">
      <c r="A278" s="14" t="n"/>
      <c r="E278" s="12" t="n"/>
      <c r="F278" s="3">
        <f>IF(B278="","",N(D278)*N(E278))</f>
        <v/>
      </c>
      <c r="H278" s="13">
        <f>IF(B278="","",IFERROR(INDEX(Inventory!$B$2:$B$201,MATCH(B278,Inventory!$A$2:$A$201,0)),"SKU not in Inventory"))</f>
        <v/>
      </c>
      <c r="I278" s="3">
        <f>IF(B278="","",N(D278)*IFERROR(INDEX(Inventory!$E$2:$E$201,MATCH(B278,Inventory!$A$2:$A$201,0)),0))</f>
        <v/>
      </c>
    </row>
    <row r="279">
      <c r="A279" s="14" t="n"/>
      <c r="E279" s="12" t="n"/>
      <c r="F279" s="3">
        <f>IF(B279="","",N(D279)*N(E279))</f>
        <v/>
      </c>
      <c r="H279" s="13">
        <f>IF(B279="","",IFERROR(INDEX(Inventory!$B$2:$B$201,MATCH(B279,Inventory!$A$2:$A$201,0)),"SKU not in Inventory"))</f>
        <v/>
      </c>
      <c r="I279" s="3">
        <f>IF(B279="","",N(D279)*IFERROR(INDEX(Inventory!$E$2:$E$201,MATCH(B279,Inventory!$A$2:$A$201,0)),0))</f>
        <v/>
      </c>
    </row>
    <row r="280">
      <c r="A280" s="14" t="n"/>
      <c r="E280" s="12" t="n"/>
      <c r="F280" s="3">
        <f>IF(B280="","",N(D280)*N(E280))</f>
        <v/>
      </c>
      <c r="H280" s="13">
        <f>IF(B280="","",IFERROR(INDEX(Inventory!$B$2:$B$201,MATCH(B280,Inventory!$A$2:$A$201,0)),"SKU not in Inventory"))</f>
        <v/>
      </c>
      <c r="I280" s="3">
        <f>IF(B280="","",N(D280)*IFERROR(INDEX(Inventory!$E$2:$E$201,MATCH(B280,Inventory!$A$2:$A$201,0)),0))</f>
        <v/>
      </c>
    </row>
    <row r="281">
      <c r="A281" s="14" t="n"/>
      <c r="E281" s="12" t="n"/>
      <c r="F281" s="3">
        <f>IF(B281="","",N(D281)*N(E281))</f>
        <v/>
      </c>
      <c r="H281" s="13">
        <f>IF(B281="","",IFERROR(INDEX(Inventory!$B$2:$B$201,MATCH(B281,Inventory!$A$2:$A$201,0)),"SKU not in Inventory"))</f>
        <v/>
      </c>
      <c r="I281" s="3">
        <f>IF(B281="","",N(D281)*IFERROR(INDEX(Inventory!$E$2:$E$201,MATCH(B281,Inventory!$A$2:$A$201,0)),0))</f>
        <v/>
      </c>
    </row>
    <row r="282">
      <c r="A282" s="14" t="n"/>
      <c r="E282" s="12" t="n"/>
      <c r="F282" s="3">
        <f>IF(B282="","",N(D282)*N(E282))</f>
        <v/>
      </c>
      <c r="H282" s="13">
        <f>IF(B282="","",IFERROR(INDEX(Inventory!$B$2:$B$201,MATCH(B282,Inventory!$A$2:$A$201,0)),"SKU not in Inventory"))</f>
        <v/>
      </c>
      <c r="I282" s="3">
        <f>IF(B282="","",N(D282)*IFERROR(INDEX(Inventory!$E$2:$E$201,MATCH(B282,Inventory!$A$2:$A$201,0)),0))</f>
        <v/>
      </c>
    </row>
    <row r="283">
      <c r="A283" s="14" t="n"/>
      <c r="E283" s="12" t="n"/>
      <c r="F283" s="3">
        <f>IF(B283="","",N(D283)*N(E283))</f>
        <v/>
      </c>
      <c r="H283" s="13">
        <f>IF(B283="","",IFERROR(INDEX(Inventory!$B$2:$B$201,MATCH(B283,Inventory!$A$2:$A$201,0)),"SKU not in Inventory"))</f>
        <v/>
      </c>
      <c r="I283" s="3">
        <f>IF(B283="","",N(D283)*IFERROR(INDEX(Inventory!$E$2:$E$201,MATCH(B283,Inventory!$A$2:$A$201,0)),0))</f>
        <v/>
      </c>
    </row>
    <row r="284">
      <c r="A284" s="14" t="n"/>
      <c r="E284" s="12" t="n"/>
      <c r="F284" s="3">
        <f>IF(B284="","",N(D284)*N(E284))</f>
        <v/>
      </c>
      <c r="H284" s="13">
        <f>IF(B284="","",IFERROR(INDEX(Inventory!$B$2:$B$201,MATCH(B284,Inventory!$A$2:$A$201,0)),"SKU not in Inventory"))</f>
        <v/>
      </c>
      <c r="I284" s="3">
        <f>IF(B284="","",N(D284)*IFERROR(INDEX(Inventory!$E$2:$E$201,MATCH(B284,Inventory!$A$2:$A$201,0)),0))</f>
        <v/>
      </c>
    </row>
    <row r="285">
      <c r="A285" s="14" t="n"/>
      <c r="E285" s="12" t="n"/>
      <c r="F285" s="3">
        <f>IF(B285="","",N(D285)*N(E285))</f>
        <v/>
      </c>
      <c r="H285" s="13">
        <f>IF(B285="","",IFERROR(INDEX(Inventory!$B$2:$B$201,MATCH(B285,Inventory!$A$2:$A$201,0)),"SKU not in Inventory"))</f>
        <v/>
      </c>
      <c r="I285" s="3">
        <f>IF(B285="","",N(D285)*IFERROR(INDEX(Inventory!$E$2:$E$201,MATCH(B285,Inventory!$A$2:$A$201,0)),0))</f>
        <v/>
      </c>
    </row>
    <row r="286">
      <c r="A286" s="14" t="n"/>
      <c r="E286" s="12" t="n"/>
      <c r="F286" s="3">
        <f>IF(B286="","",N(D286)*N(E286))</f>
        <v/>
      </c>
      <c r="H286" s="13">
        <f>IF(B286="","",IFERROR(INDEX(Inventory!$B$2:$B$201,MATCH(B286,Inventory!$A$2:$A$201,0)),"SKU not in Inventory"))</f>
        <v/>
      </c>
      <c r="I286" s="3">
        <f>IF(B286="","",N(D286)*IFERROR(INDEX(Inventory!$E$2:$E$201,MATCH(B286,Inventory!$A$2:$A$201,0)),0))</f>
        <v/>
      </c>
    </row>
    <row r="287">
      <c r="A287" s="14" t="n"/>
      <c r="E287" s="12" t="n"/>
      <c r="F287" s="3">
        <f>IF(B287="","",N(D287)*N(E287))</f>
        <v/>
      </c>
      <c r="H287" s="13">
        <f>IF(B287="","",IFERROR(INDEX(Inventory!$B$2:$B$201,MATCH(B287,Inventory!$A$2:$A$201,0)),"SKU not in Inventory"))</f>
        <v/>
      </c>
      <c r="I287" s="3">
        <f>IF(B287="","",N(D287)*IFERROR(INDEX(Inventory!$E$2:$E$201,MATCH(B287,Inventory!$A$2:$A$201,0)),0))</f>
        <v/>
      </c>
    </row>
    <row r="288">
      <c r="A288" s="14" t="n"/>
      <c r="E288" s="12" t="n"/>
      <c r="F288" s="3">
        <f>IF(B288="","",N(D288)*N(E288))</f>
        <v/>
      </c>
      <c r="H288" s="13">
        <f>IF(B288="","",IFERROR(INDEX(Inventory!$B$2:$B$201,MATCH(B288,Inventory!$A$2:$A$201,0)),"SKU not in Inventory"))</f>
        <v/>
      </c>
      <c r="I288" s="3">
        <f>IF(B288="","",N(D288)*IFERROR(INDEX(Inventory!$E$2:$E$201,MATCH(B288,Inventory!$A$2:$A$201,0)),0))</f>
        <v/>
      </c>
    </row>
    <row r="289">
      <c r="A289" s="14" t="n"/>
      <c r="E289" s="12" t="n"/>
      <c r="F289" s="3">
        <f>IF(B289="","",N(D289)*N(E289))</f>
        <v/>
      </c>
      <c r="H289" s="13">
        <f>IF(B289="","",IFERROR(INDEX(Inventory!$B$2:$B$201,MATCH(B289,Inventory!$A$2:$A$201,0)),"SKU not in Inventory"))</f>
        <v/>
      </c>
      <c r="I289" s="3">
        <f>IF(B289="","",N(D289)*IFERROR(INDEX(Inventory!$E$2:$E$201,MATCH(B289,Inventory!$A$2:$A$201,0)),0))</f>
        <v/>
      </c>
    </row>
    <row r="290">
      <c r="A290" s="14" t="n"/>
      <c r="E290" s="12" t="n"/>
      <c r="F290" s="3">
        <f>IF(B290="","",N(D290)*N(E290))</f>
        <v/>
      </c>
      <c r="H290" s="13">
        <f>IF(B290="","",IFERROR(INDEX(Inventory!$B$2:$B$201,MATCH(B290,Inventory!$A$2:$A$201,0)),"SKU not in Inventory"))</f>
        <v/>
      </c>
      <c r="I290" s="3">
        <f>IF(B290="","",N(D290)*IFERROR(INDEX(Inventory!$E$2:$E$201,MATCH(B290,Inventory!$A$2:$A$201,0)),0))</f>
        <v/>
      </c>
    </row>
    <row r="291">
      <c r="A291" s="14" t="n"/>
      <c r="E291" s="12" t="n"/>
      <c r="F291" s="3">
        <f>IF(B291="","",N(D291)*N(E291))</f>
        <v/>
      </c>
      <c r="H291" s="13">
        <f>IF(B291="","",IFERROR(INDEX(Inventory!$B$2:$B$201,MATCH(B291,Inventory!$A$2:$A$201,0)),"SKU not in Inventory"))</f>
        <v/>
      </c>
      <c r="I291" s="3">
        <f>IF(B291="","",N(D291)*IFERROR(INDEX(Inventory!$E$2:$E$201,MATCH(B291,Inventory!$A$2:$A$201,0)),0))</f>
        <v/>
      </c>
    </row>
    <row r="292">
      <c r="A292" s="14" t="n"/>
      <c r="E292" s="12" t="n"/>
      <c r="F292" s="3">
        <f>IF(B292="","",N(D292)*N(E292))</f>
        <v/>
      </c>
      <c r="H292" s="13">
        <f>IF(B292="","",IFERROR(INDEX(Inventory!$B$2:$B$201,MATCH(B292,Inventory!$A$2:$A$201,0)),"SKU not in Inventory"))</f>
        <v/>
      </c>
      <c r="I292" s="3">
        <f>IF(B292="","",N(D292)*IFERROR(INDEX(Inventory!$E$2:$E$201,MATCH(B292,Inventory!$A$2:$A$201,0)),0))</f>
        <v/>
      </c>
    </row>
    <row r="293">
      <c r="A293" s="14" t="n"/>
      <c r="E293" s="12" t="n"/>
      <c r="F293" s="3">
        <f>IF(B293="","",N(D293)*N(E293))</f>
        <v/>
      </c>
      <c r="H293" s="13">
        <f>IF(B293="","",IFERROR(INDEX(Inventory!$B$2:$B$201,MATCH(B293,Inventory!$A$2:$A$201,0)),"SKU not in Inventory"))</f>
        <v/>
      </c>
      <c r="I293" s="3">
        <f>IF(B293="","",N(D293)*IFERROR(INDEX(Inventory!$E$2:$E$201,MATCH(B293,Inventory!$A$2:$A$201,0)),0))</f>
        <v/>
      </c>
    </row>
    <row r="294">
      <c r="A294" s="14" t="n"/>
      <c r="E294" s="12" t="n"/>
      <c r="F294" s="3">
        <f>IF(B294="","",N(D294)*N(E294))</f>
        <v/>
      </c>
      <c r="H294" s="13">
        <f>IF(B294="","",IFERROR(INDEX(Inventory!$B$2:$B$201,MATCH(B294,Inventory!$A$2:$A$201,0)),"SKU not in Inventory"))</f>
        <v/>
      </c>
      <c r="I294" s="3">
        <f>IF(B294="","",N(D294)*IFERROR(INDEX(Inventory!$E$2:$E$201,MATCH(B294,Inventory!$A$2:$A$201,0)),0))</f>
        <v/>
      </c>
    </row>
    <row r="295">
      <c r="A295" s="14" t="n"/>
      <c r="E295" s="12" t="n"/>
      <c r="F295" s="3">
        <f>IF(B295="","",N(D295)*N(E295))</f>
        <v/>
      </c>
      <c r="H295" s="13">
        <f>IF(B295="","",IFERROR(INDEX(Inventory!$B$2:$B$201,MATCH(B295,Inventory!$A$2:$A$201,0)),"SKU not in Inventory"))</f>
        <v/>
      </c>
      <c r="I295" s="3">
        <f>IF(B295="","",N(D295)*IFERROR(INDEX(Inventory!$E$2:$E$201,MATCH(B295,Inventory!$A$2:$A$201,0)),0))</f>
        <v/>
      </c>
    </row>
    <row r="296">
      <c r="A296" s="14" t="n"/>
      <c r="E296" s="12" t="n"/>
      <c r="F296" s="3">
        <f>IF(B296="","",N(D296)*N(E296))</f>
        <v/>
      </c>
      <c r="H296" s="13">
        <f>IF(B296="","",IFERROR(INDEX(Inventory!$B$2:$B$201,MATCH(B296,Inventory!$A$2:$A$201,0)),"SKU not in Inventory"))</f>
        <v/>
      </c>
      <c r="I296" s="3">
        <f>IF(B296="","",N(D296)*IFERROR(INDEX(Inventory!$E$2:$E$201,MATCH(B296,Inventory!$A$2:$A$201,0)),0))</f>
        <v/>
      </c>
    </row>
    <row r="297">
      <c r="A297" s="14" t="n"/>
      <c r="E297" s="12" t="n"/>
      <c r="F297" s="3">
        <f>IF(B297="","",N(D297)*N(E297))</f>
        <v/>
      </c>
      <c r="H297" s="13">
        <f>IF(B297="","",IFERROR(INDEX(Inventory!$B$2:$B$201,MATCH(B297,Inventory!$A$2:$A$201,0)),"SKU not in Inventory"))</f>
        <v/>
      </c>
      <c r="I297" s="3">
        <f>IF(B297="","",N(D297)*IFERROR(INDEX(Inventory!$E$2:$E$201,MATCH(B297,Inventory!$A$2:$A$201,0)),0))</f>
        <v/>
      </c>
    </row>
    <row r="298">
      <c r="A298" s="14" t="n"/>
      <c r="E298" s="12" t="n"/>
      <c r="F298" s="3">
        <f>IF(B298="","",N(D298)*N(E298))</f>
        <v/>
      </c>
      <c r="H298" s="13">
        <f>IF(B298="","",IFERROR(INDEX(Inventory!$B$2:$B$201,MATCH(B298,Inventory!$A$2:$A$201,0)),"SKU not in Inventory"))</f>
        <v/>
      </c>
      <c r="I298" s="3">
        <f>IF(B298="","",N(D298)*IFERROR(INDEX(Inventory!$E$2:$E$201,MATCH(B298,Inventory!$A$2:$A$201,0)),0))</f>
        <v/>
      </c>
    </row>
    <row r="299">
      <c r="A299" s="14" t="n"/>
      <c r="E299" s="12" t="n"/>
      <c r="F299" s="3">
        <f>IF(B299="","",N(D299)*N(E299))</f>
        <v/>
      </c>
      <c r="H299" s="13">
        <f>IF(B299="","",IFERROR(INDEX(Inventory!$B$2:$B$201,MATCH(B299,Inventory!$A$2:$A$201,0)),"SKU not in Inventory"))</f>
        <v/>
      </c>
      <c r="I299" s="3">
        <f>IF(B299="","",N(D299)*IFERROR(INDEX(Inventory!$E$2:$E$201,MATCH(B299,Inventory!$A$2:$A$201,0)),0))</f>
        <v/>
      </c>
    </row>
    <row r="300">
      <c r="A300" s="14" t="n"/>
      <c r="E300" s="12" t="n"/>
      <c r="F300" s="3">
        <f>IF(B300="","",N(D300)*N(E300))</f>
        <v/>
      </c>
      <c r="H300" s="13">
        <f>IF(B300="","",IFERROR(INDEX(Inventory!$B$2:$B$201,MATCH(B300,Inventory!$A$2:$A$201,0)),"SKU not in Inventory"))</f>
        <v/>
      </c>
      <c r="I300" s="3">
        <f>IF(B300="","",N(D300)*IFERROR(INDEX(Inventory!$E$2:$E$201,MATCH(B300,Inventory!$A$2:$A$201,0)),0))</f>
        <v/>
      </c>
    </row>
    <row r="301">
      <c r="A301" s="14" t="n"/>
      <c r="E301" s="12" t="n"/>
      <c r="F301" s="3">
        <f>IF(B301="","",N(D301)*N(E301))</f>
        <v/>
      </c>
      <c r="H301" s="13">
        <f>IF(B301="","",IFERROR(INDEX(Inventory!$B$2:$B$201,MATCH(B301,Inventory!$A$2:$A$201,0)),"SKU not in Inventory"))</f>
        <v/>
      </c>
      <c r="I301" s="3">
        <f>IF(B301="","",N(D301)*IFERROR(INDEX(Inventory!$E$2:$E$201,MATCH(B301,Inventory!$A$2:$A$201,0)),0))</f>
        <v/>
      </c>
    </row>
    <row r="302">
      <c r="A302" s="14" t="n"/>
      <c r="E302" s="12" t="n"/>
      <c r="F302" s="3">
        <f>IF(B302="","",N(D302)*N(E302))</f>
        <v/>
      </c>
      <c r="H302" s="13">
        <f>IF(B302="","",IFERROR(INDEX(Inventory!$B$2:$B$201,MATCH(B302,Inventory!$A$2:$A$201,0)),"SKU not in Inventory"))</f>
        <v/>
      </c>
      <c r="I302" s="3">
        <f>IF(B302="","",N(D302)*IFERROR(INDEX(Inventory!$E$2:$E$201,MATCH(B302,Inventory!$A$2:$A$201,0)),0))</f>
        <v/>
      </c>
    </row>
    <row r="303">
      <c r="A303" s="14" t="n"/>
      <c r="E303" s="12" t="n"/>
      <c r="F303" s="3">
        <f>IF(B303="","",N(D303)*N(E303))</f>
        <v/>
      </c>
      <c r="H303" s="13">
        <f>IF(B303="","",IFERROR(INDEX(Inventory!$B$2:$B$201,MATCH(B303,Inventory!$A$2:$A$201,0)),"SKU not in Inventory"))</f>
        <v/>
      </c>
      <c r="I303" s="3">
        <f>IF(B303="","",N(D303)*IFERROR(INDEX(Inventory!$E$2:$E$201,MATCH(B303,Inventory!$A$2:$A$201,0)),0))</f>
        <v/>
      </c>
    </row>
    <row r="304">
      <c r="A304" s="14" t="n"/>
      <c r="E304" s="12" t="n"/>
      <c r="F304" s="3">
        <f>IF(B304="","",N(D304)*N(E304))</f>
        <v/>
      </c>
      <c r="H304" s="13">
        <f>IF(B304="","",IFERROR(INDEX(Inventory!$B$2:$B$201,MATCH(B304,Inventory!$A$2:$A$201,0)),"SKU not in Inventory"))</f>
        <v/>
      </c>
      <c r="I304" s="3">
        <f>IF(B304="","",N(D304)*IFERROR(INDEX(Inventory!$E$2:$E$201,MATCH(B304,Inventory!$A$2:$A$201,0)),0))</f>
        <v/>
      </c>
    </row>
    <row r="305">
      <c r="A305" s="14" t="n"/>
      <c r="E305" s="12" t="n"/>
      <c r="F305" s="3">
        <f>IF(B305="","",N(D305)*N(E305))</f>
        <v/>
      </c>
      <c r="H305" s="13">
        <f>IF(B305="","",IFERROR(INDEX(Inventory!$B$2:$B$201,MATCH(B305,Inventory!$A$2:$A$201,0)),"SKU not in Inventory"))</f>
        <v/>
      </c>
      <c r="I305" s="3">
        <f>IF(B305="","",N(D305)*IFERROR(INDEX(Inventory!$E$2:$E$201,MATCH(B305,Inventory!$A$2:$A$201,0)),0))</f>
        <v/>
      </c>
    </row>
    <row r="306">
      <c r="A306" s="14" t="n"/>
      <c r="E306" s="12" t="n"/>
      <c r="F306" s="3">
        <f>IF(B306="","",N(D306)*N(E306))</f>
        <v/>
      </c>
      <c r="H306" s="13">
        <f>IF(B306="","",IFERROR(INDEX(Inventory!$B$2:$B$201,MATCH(B306,Inventory!$A$2:$A$201,0)),"SKU not in Inventory"))</f>
        <v/>
      </c>
      <c r="I306" s="3">
        <f>IF(B306="","",N(D306)*IFERROR(INDEX(Inventory!$E$2:$E$201,MATCH(B306,Inventory!$A$2:$A$201,0)),0))</f>
        <v/>
      </c>
    </row>
    <row r="307">
      <c r="A307" s="14" t="n"/>
      <c r="E307" s="12" t="n"/>
      <c r="F307" s="3">
        <f>IF(B307="","",N(D307)*N(E307))</f>
        <v/>
      </c>
      <c r="H307" s="13">
        <f>IF(B307="","",IFERROR(INDEX(Inventory!$B$2:$B$201,MATCH(B307,Inventory!$A$2:$A$201,0)),"SKU not in Inventory"))</f>
        <v/>
      </c>
      <c r="I307" s="3">
        <f>IF(B307="","",N(D307)*IFERROR(INDEX(Inventory!$E$2:$E$201,MATCH(B307,Inventory!$A$2:$A$201,0)),0))</f>
        <v/>
      </c>
    </row>
    <row r="308">
      <c r="A308" s="14" t="n"/>
      <c r="E308" s="12" t="n"/>
      <c r="F308" s="3">
        <f>IF(B308="","",N(D308)*N(E308))</f>
        <v/>
      </c>
      <c r="H308" s="13">
        <f>IF(B308="","",IFERROR(INDEX(Inventory!$B$2:$B$201,MATCH(B308,Inventory!$A$2:$A$201,0)),"SKU not in Inventory"))</f>
        <v/>
      </c>
      <c r="I308" s="3">
        <f>IF(B308="","",N(D308)*IFERROR(INDEX(Inventory!$E$2:$E$201,MATCH(B308,Inventory!$A$2:$A$201,0)),0))</f>
        <v/>
      </c>
    </row>
    <row r="309">
      <c r="A309" s="14" t="n"/>
      <c r="E309" s="12" t="n"/>
      <c r="F309" s="3">
        <f>IF(B309="","",N(D309)*N(E309))</f>
        <v/>
      </c>
      <c r="H309" s="13">
        <f>IF(B309="","",IFERROR(INDEX(Inventory!$B$2:$B$201,MATCH(B309,Inventory!$A$2:$A$201,0)),"SKU not in Inventory"))</f>
        <v/>
      </c>
      <c r="I309" s="3">
        <f>IF(B309="","",N(D309)*IFERROR(INDEX(Inventory!$E$2:$E$201,MATCH(B309,Inventory!$A$2:$A$201,0)),0))</f>
        <v/>
      </c>
    </row>
    <row r="310">
      <c r="A310" s="14" t="n"/>
      <c r="E310" s="12" t="n"/>
      <c r="F310" s="3">
        <f>IF(B310="","",N(D310)*N(E310))</f>
        <v/>
      </c>
      <c r="H310" s="13">
        <f>IF(B310="","",IFERROR(INDEX(Inventory!$B$2:$B$201,MATCH(B310,Inventory!$A$2:$A$201,0)),"SKU not in Inventory"))</f>
        <v/>
      </c>
      <c r="I310" s="3">
        <f>IF(B310="","",N(D310)*IFERROR(INDEX(Inventory!$E$2:$E$201,MATCH(B310,Inventory!$A$2:$A$201,0)),0))</f>
        <v/>
      </c>
    </row>
    <row r="311">
      <c r="A311" s="14" t="n"/>
      <c r="E311" s="12" t="n"/>
      <c r="F311" s="3">
        <f>IF(B311="","",N(D311)*N(E311))</f>
        <v/>
      </c>
      <c r="H311" s="13">
        <f>IF(B311="","",IFERROR(INDEX(Inventory!$B$2:$B$201,MATCH(B311,Inventory!$A$2:$A$201,0)),"SKU not in Inventory"))</f>
        <v/>
      </c>
      <c r="I311" s="3">
        <f>IF(B311="","",N(D311)*IFERROR(INDEX(Inventory!$E$2:$E$201,MATCH(B311,Inventory!$A$2:$A$201,0)),0))</f>
        <v/>
      </c>
    </row>
    <row r="312">
      <c r="A312" s="14" t="n"/>
      <c r="E312" s="12" t="n"/>
      <c r="F312" s="3">
        <f>IF(B312="","",N(D312)*N(E312))</f>
        <v/>
      </c>
      <c r="H312" s="13">
        <f>IF(B312="","",IFERROR(INDEX(Inventory!$B$2:$B$201,MATCH(B312,Inventory!$A$2:$A$201,0)),"SKU not in Inventory"))</f>
        <v/>
      </c>
      <c r="I312" s="3">
        <f>IF(B312="","",N(D312)*IFERROR(INDEX(Inventory!$E$2:$E$201,MATCH(B312,Inventory!$A$2:$A$201,0)),0))</f>
        <v/>
      </c>
    </row>
    <row r="313">
      <c r="A313" s="14" t="n"/>
      <c r="E313" s="12" t="n"/>
      <c r="F313" s="3">
        <f>IF(B313="","",N(D313)*N(E313))</f>
        <v/>
      </c>
      <c r="H313" s="13">
        <f>IF(B313="","",IFERROR(INDEX(Inventory!$B$2:$B$201,MATCH(B313,Inventory!$A$2:$A$201,0)),"SKU not in Inventory"))</f>
        <v/>
      </c>
      <c r="I313" s="3">
        <f>IF(B313="","",N(D313)*IFERROR(INDEX(Inventory!$E$2:$E$201,MATCH(B313,Inventory!$A$2:$A$201,0)),0))</f>
        <v/>
      </c>
    </row>
    <row r="314">
      <c r="A314" s="14" t="n"/>
      <c r="E314" s="12" t="n"/>
      <c r="F314" s="3">
        <f>IF(B314="","",N(D314)*N(E314))</f>
        <v/>
      </c>
      <c r="H314" s="13">
        <f>IF(B314="","",IFERROR(INDEX(Inventory!$B$2:$B$201,MATCH(B314,Inventory!$A$2:$A$201,0)),"SKU not in Inventory"))</f>
        <v/>
      </c>
      <c r="I314" s="3">
        <f>IF(B314="","",N(D314)*IFERROR(INDEX(Inventory!$E$2:$E$201,MATCH(B314,Inventory!$A$2:$A$201,0)),0))</f>
        <v/>
      </c>
    </row>
    <row r="315">
      <c r="A315" s="14" t="n"/>
      <c r="E315" s="12" t="n"/>
      <c r="F315" s="3">
        <f>IF(B315="","",N(D315)*N(E315))</f>
        <v/>
      </c>
      <c r="H315" s="13">
        <f>IF(B315="","",IFERROR(INDEX(Inventory!$B$2:$B$201,MATCH(B315,Inventory!$A$2:$A$201,0)),"SKU not in Inventory"))</f>
        <v/>
      </c>
      <c r="I315" s="3">
        <f>IF(B315="","",N(D315)*IFERROR(INDEX(Inventory!$E$2:$E$201,MATCH(B315,Inventory!$A$2:$A$201,0)),0))</f>
        <v/>
      </c>
    </row>
    <row r="316">
      <c r="A316" s="14" t="n"/>
      <c r="E316" s="12" t="n"/>
      <c r="F316" s="3">
        <f>IF(B316="","",N(D316)*N(E316))</f>
        <v/>
      </c>
      <c r="H316" s="13">
        <f>IF(B316="","",IFERROR(INDEX(Inventory!$B$2:$B$201,MATCH(B316,Inventory!$A$2:$A$201,0)),"SKU not in Inventory"))</f>
        <v/>
      </c>
      <c r="I316" s="3">
        <f>IF(B316="","",N(D316)*IFERROR(INDEX(Inventory!$E$2:$E$201,MATCH(B316,Inventory!$A$2:$A$201,0)),0))</f>
        <v/>
      </c>
    </row>
    <row r="317">
      <c r="A317" s="14" t="n"/>
      <c r="E317" s="12" t="n"/>
      <c r="F317" s="3">
        <f>IF(B317="","",N(D317)*N(E317))</f>
        <v/>
      </c>
      <c r="H317" s="13">
        <f>IF(B317="","",IFERROR(INDEX(Inventory!$B$2:$B$201,MATCH(B317,Inventory!$A$2:$A$201,0)),"SKU not in Inventory"))</f>
        <v/>
      </c>
      <c r="I317" s="3">
        <f>IF(B317="","",N(D317)*IFERROR(INDEX(Inventory!$E$2:$E$201,MATCH(B317,Inventory!$A$2:$A$201,0)),0))</f>
        <v/>
      </c>
    </row>
    <row r="318">
      <c r="A318" s="14" t="n"/>
      <c r="E318" s="12" t="n"/>
      <c r="F318" s="3">
        <f>IF(B318="","",N(D318)*N(E318))</f>
        <v/>
      </c>
      <c r="H318" s="13">
        <f>IF(B318="","",IFERROR(INDEX(Inventory!$B$2:$B$201,MATCH(B318,Inventory!$A$2:$A$201,0)),"SKU not in Inventory"))</f>
        <v/>
      </c>
      <c r="I318" s="3">
        <f>IF(B318="","",N(D318)*IFERROR(INDEX(Inventory!$E$2:$E$201,MATCH(B318,Inventory!$A$2:$A$201,0)),0))</f>
        <v/>
      </c>
    </row>
    <row r="319">
      <c r="A319" s="14" t="n"/>
      <c r="E319" s="12" t="n"/>
      <c r="F319" s="3">
        <f>IF(B319="","",N(D319)*N(E319))</f>
        <v/>
      </c>
      <c r="H319" s="13">
        <f>IF(B319="","",IFERROR(INDEX(Inventory!$B$2:$B$201,MATCH(B319,Inventory!$A$2:$A$201,0)),"SKU not in Inventory"))</f>
        <v/>
      </c>
      <c r="I319" s="3">
        <f>IF(B319="","",N(D319)*IFERROR(INDEX(Inventory!$E$2:$E$201,MATCH(B319,Inventory!$A$2:$A$201,0)),0))</f>
        <v/>
      </c>
    </row>
    <row r="320">
      <c r="A320" s="14" t="n"/>
      <c r="E320" s="12" t="n"/>
      <c r="F320" s="3">
        <f>IF(B320="","",N(D320)*N(E320))</f>
        <v/>
      </c>
      <c r="H320" s="13">
        <f>IF(B320="","",IFERROR(INDEX(Inventory!$B$2:$B$201,MATCH(B320,Inventory!$A$2:$A$201,0)),"SKU not in Inventory"))</f>
        <v/>
      </c>
      <c r="I320" s="3">
        <f>IF(B320="","",N(D320)*IFERROR(INDEX(Inventory!$E$2:$E$201,MATCH(B320,Inventory!$A$2:$A$201,0)),0))</f>
        <v/>
      </c>
    </row>
    <row r="321">
      <c r="A321" s="14" t="n"/>
      <c r="E321" s="12" t="n"/>
      <c r="F321" s="3">
        <f>IF(B321="","",N(D321)*N(E321))</f>
        <v/>
      </c>
      <c r="H321" s="13">
        <f>IF(B321="","",IFERROR(INDEX(Inventory!$B$2:$B$201,MATCH(B321,Inventory!$A$2:$A$201,0)),"SKU not in Inventory"))</f>
        <v/>
      </c>
      <c r="I321" s="3">
        <f>IF(B321="","",N(D321)*IFERROR(INDEX(Inventory!$E$2:$E$201,MATCH(B321,Inventory!$A$2:$A$201,0)),0))</f>
        <v/>
      </c>
    </row>
    <row r="322">
      <c r="A322" s="14" t="n"/>
      <c r="E322" s="12" t="n"/>
      <c r="F322" s="3">
        <f>IF(B322="","",N(D322)*N(E322))</f>
        <v/>
      </c>
      <c r="H322" s="13">
        <f>IF(B322="","",IFERROR(INDEX(Inventory!$B$2:$B$201,MATCH(B322,Inventory!$A$2:$A$201,0)),"SKU not in Inventory"))</f>
        <v/>
      </c>
      <c r="I322" s="3">
        <f>IF(B322="","",N(D322)*IFERROR(INDEX(Inventory!$E$2:$E$201,MATCH(B322,Inventory!$A$2:$A$201,0)),0))</f>
        <v/>
      </c>
    </row>
    <row r="323">
      <c r="A323" s="14" t="n"/>
      <c r="E323" s="12" t="n"/>
      <c r="F323" s="3">
        <f>IF(B323="","",N(D323)*N(E323))</f>
        <v/>
      </c>
      <c r="H323" s="13">
        <f>IF(B323="","",IFERROR(INDEX(Inventory!$B$2:$B$201,MATCH(B323,Inventory!$A$2:$A$201,0)),"SKU not in Inventory"))</f>
        <v/>
      </c>
      <c r="I323" s="3">
        <f>IF(B323="","",N(D323)*IFERROR(INDEX(Inventory!$E$2:$E$201,MATCH(B323,Inventory!$A$2:$A$201,0)),0))</f>
        <v/>
      </c>
    </row>
    <row r="324">
      <c r="A324" s="14" t="n"/>
      <c r="E324" s="12" t="n"/>
      <c r="F324" s="3">
        <f>IF(B324="","",N(D324)*N(E324))</f>
        <v/>
      </c>
      <c r="H324" s="13">
        <f>IF(B324="","",IFERROR(INDEX(Inventory!$B$2:$B$201,MATCH(B324,Inventory!$A$2:$A$201,0)),"SKU not in Inventory"))</f>
        <v/>
      </c>
      <c r="I324" s="3">
        <f>IF(B324="","",N(D324)*IFERROR(INDEX(Inventory!$E$2:$E$201,MATCH(B324,Inventory!$A$2:$A$201,0)),0))</f>
        <v/>
      </c>
    </row>
    <row r="325">
      <c r="A325" s="14" t="n"/>
      <c r="E325" s="12" t="n"/>
      <c r="F325" s="3">
        <f>IF(B325="","",N(D325)*N(E325))</f>
        <v/>
      </c>
      <c r="H325" s="13">
        <f>IF(B325="","",IFERROR(INDEX(Inventory!$B$2:$B$201,MATCH(B325,Inventory!$A$2:$A$201,0)),"SKU not in Inventory"))</f>
        <v/>
      </c>
      <c r="I325" s="3">
        <f>IF(B325="","",N(D325)*IFERROR(INDEX(Inventory!$E$2:$E$201,MATCH(B325,Inventory!$A$2:$A$201,0)),0))</f>
        <v/>
      </c>
    </row>
    <row r="326">
      <c r="A326" s="14" t="n"/>
      <c r="E326" s="12" t="n"/>
      <c r="F326" s="3">
        <f>IF(B326="","",N(D326)*N(E326))</f>
        <v/>
      </c>
      <c r="H326" s="13">
        <f>IF(B326="","",IFERROR(INDEX(Inventory!$B$2:$B$201,MATCH(B326,Inventory!$A$2:$A$201,0)),"SKU not in Inventory"))</f>
        <v/>
      </c>
      <c r="I326" s="3">
        <f>IF(B326="","",N(D326)*IFERROR(INDEX(Inventory!$E$2:$E$201,MATCH(B326,Inventory!$A$2:$A$201,0)),0))</f>
        <v/>
      </c>
    </row>
    <row r="327">
      <c r="A327" s="14" t="n"/>
      <c r="E327" s="12" t="n"/>
      <c r="F327" s="3">
        <f>IF(B327="","",N(D327)*N(E327))</f>
        <v/>
      </c>
      <c r="H327" s="13">
        <f>IF(B327="","",IFERROR(INDEX(Inventory!$B$2:$B$201,MATCH(B327,Inventory!$A$2:$A$201,0)),"SKU not in Inventory"))</f>
        <v/>
      </c>
      <c r="I327" s="3">
        <f>IF(B327="","",N(D327)*IFERROR(INDEX(Inventory!$E$2:$E$201,MATCH(B327,Inventory!$A$2:$A$201,0)),0))</f>
        <v/>
      </c>
    </row>
    <row r="328">
      <c r="A328" s="14" t="n"/>
      <c r="E328" s="12" t="n"/>
      <c r="F328" s="3">
        <f>IF(B328="","",N(D328)*N(E328))</f>
        <v/>
      </c>
      <c r="H328" s="13">
        <f>IF(B328="","",IFERROR(INDEX(Inventory!$B$2:$B$201,MATCH(B328,Inventory!$A$2:$A$201,0)),"SKU not in Inventory"))</f>
        <v/>
      </c>
      <c r="I328" s="3">
        <f>IF(B328="","",N(D328)*IFERROR(INDEX(Inventory!$E$2:$E$201,MATCH(B328,Inventory!$A$2:$A$201,0)),0))</f>
        <v/>
      </c>
    </row>
    <row r="329">
      <c r="A329" s="14" t="n"/>
      <c r="E329" s="12" t="n"/>
      <c r="F329" s="3">
        <f>IF(B329="","",N(D329)*N(E329))</f>
        <v/>
      </c>
      <c r="H329" s="13">
        <f>IF(B329="","",IFERROR(INDEX(Inventory!$B$2:$B$201,MATCH(B329,Inventory!$A$2:$A$201,0)),"SKU not in Inventory"))</f>
        <v/>
      </c>
      <c r="I329" s="3">
        <f>IF(B329="","",N(D329)*IFERROR(INDEX(Inventory!$E$2:$E$201,MATCH(B329,Inventory!$A$2:$A$201,0)),0))</f>
        <v/>
      </c>
    </row>
    <row r="330">
      <c r="A330" s="14" t="n"/>
      <c r="E330" s="12" t="n"/>
      <c r="F330" s="3">
        <f>IF(B330="","",N(D330)*N(E330))</f>
        <v/>
      </c>
      <c r="H330" s="13">
        <f>IF(B330="","",IFERROR(INDEX(Inventory!$B$2:$B$201,MATCH(B330,Inventory!$A$2:$A$201,0)),"SKU not in Inventory"))</f>
        <v/>
      </c>
      <c r="I330" s="3">
        <f>IF(B330="","",N(D330)*IFERROR(INDEX(Inventory!$E$2:$E$201,MATCH(B330,Inventory!$A$2:$A$201,0)),0))</f>
        <v/>
      </c>
    </row>
    <row r="331">
      <c r="A331" s="14" t="n"/>
      <c r="E331" s="12" t="n"/>
      <c r="F331" s="3">
        <f>IF(B331="","",N(D331)*N(E331))</f>
        <v/>
      </c>
      <c r="H331" s="13">
        <f>IF(B331="","",IFERROR(INDEX(Inventory!$B$2:$B$201,MATCH(B331,Inventory!$A$2:$A$201,0)),"SKU not in Inventory"))</f>
        <v/>
      </c>
      <c r="I331" s="3">
        <f>IF(B331="","",N(D331)*IFERROR(INDEX(Inventory!$E$2:$E$201,MATCH(B331,Inventory!$A$2:$A$201,0)),0))</f>
        <v/>
      </c>
    </row>
    <row r="332">
      <c r="A332" s="14" t="n"/>
      <c r="E332" s="12" t="n"/>
      <c r="F332" s="3">
        <f>IF(B332="","",N(D332)*N(E332))</f>
        <v/>
      </c>
      <c r="H332" s="13">
        <f>IF(B332="","",IFERROR(INDEX(Inventory!$B$2:$B$201,MATCH(B332,Inventory!$A$2:$A$201,0)),"SKU not in Inventory"))</f>
        <v/>
      </c>
      <c r="I332" s="3">
        <f>IF(B332="","",N(D332)*IFERROR(INDEX(Inventory!$E$2:$E$201,MATCH(B332,Inventory!$A$2:$A$201,0)),0))</f>
        <v/>
      </c>
    </row>
    <row r="333">
      <c r="A333" s="14" t="n"/>
      <c r="E333" s="12" t="n"/>
      <c r="F333" s="3">
        <f>IF(B333="","",N(D333)*N(E333))</f>
        <v/>
      </c>
      <c r="H333" s="13">
        <f>IF(B333="","",IFERROR(INDEX(Inventory!$B$2:$B$201,MATCH(B333,Inventory!$A$2:$A$201,0)),"SKU not in Inventory"))</f>
        <v/>
      </c>
      <c r="I333" s="3">
        <f>IF(B333="","",N(D333)*IFERROR(INDEX(Inventory!$E$2:$E$201,MATCH(B333,Inventory!$A$2:$A$201,0)),0))</f>
        <v/>
      </c>
    </row>
    <row r="334">
      <c r="A334" s="14" t="n"/>
      <c r="E334" s="12" t="n"/>
      <c r="F334" s="3">
        <f>IF(B334="","",N(D334)*N(E334))</f>
        <v/>
      </c>
      <c r="H334" s="13">
        <f>IF(B334="","",IFERROR(INDEX(Inventory!$B$2:$B$201,MATCH(B334,Inventory!$A$2:$A$201,0)),"SKU not in Inventory"))</f>
        <v/>
      </c>
      <c r="I334" s="3">
        <f>IF(B334="","",N(D334)*IFERROR(INDEX(Inventory!$E$2:$E$201,MATCH(B334,Inventory!$A$2:$A$201,0)),0))</f>
        <v/>
      </c>
    </row>
    <row r="335">
      <c r="A335" s="14" t="n"/>
      <c r="E335" s="12" t="n"/>
      <c r="F335" s="3">
        <f>IF(B335="","",N(D335)*N(E335))</f>
        <v/>
      </c>
      <c r="H335" s="13">
        <f>IF(B335="","",IFERROR(INDEX(Inventory!$B$2:$B$201,MATCH(B335,Inventory!$A$2:$A$201,0)),"SKU not in Inventory"))</f>
        <v/>
      </c>
      <c r="I335" s="3">
        <f>IF(B335="","",N(D335)*IFERROR(INDEX(Inventory!$E$2:$E$201,MATCH(B335,Inventory!$A$2:$A$201,0)),0))</f>
        <v/>
      </c>
    </row>
    <row r="336">
      <c r="A336" s="14" t="n"/>
      <c r="E336" s="12" t="n"/>
      <c r="F336" s="3">
        <f>IF(B336="","",N(D336)*N(E336))</f>
        <v/>
      </c>
      <c r="H336" s="13">
        <f>IF(B336="","",IFERROR(INDEX(Inventory!$B$2:$B$201,MATCH(B336,Inventory!$A$2:$A$201,0)),"SKU not in Inventory"))</f>
        <v/>
      </c>
      <c r="I336" s="3">
        <f>IF(B336="","",N(D336)*IFERROR(INDEX(Inventory!$E$2:$E$201,MATCH(B336,Inventory!$A$2:$A$201,0)),0))</f>
        <v/>
      </c>
    </row>
    <row r="337">
      <c r="A337" s="14" t="n"/>
      <c r="E337" s="12" t="n"/>
      <c r="F337" s="3">
        <f>IF(B337="","",N(D337)*N(E337))</f>
        <v/>
      </c>
      <c r="H337" s="13">
        <f>IF(B337="","",IFERROR(INDEX(Inventory!$B$2:$B$201,MATCH(B337,Inventory!$A$2:$A$201,0)),"SKU not in Inventory"))</f>
        <v/>
      </c>
      <c r="I337" s="3">
        <f>IF(B337="","",N(D337)*IFERROR(INDEX(Inventory!$E$2:$E$201,MATCH(B337,Inventory!$A$2:$A$201,0)),0))</f>
        <v/>
      </c>
    </row>
    <row r="338">
      <c r="A338" s="14" t="n"/>
      <c r="E338" s="12" t="n"/>
      <c r="F338" s="3">
        <f>IF(B338="","",N(D338)*N(E338))</f>
        <v/>
      </c>
      <c r="H338" s="13">
        <f>IF(B338="","",IFERROR(INDEX(Inventory!$B$2:$B$201,MATCH(B338,Inventory!$A$2:$A$201,0)),"SKU not in Inventory"))</f>
        <v/>
      </c>
      <c r="I338" s="3">
        <f>IF(B338="","",N(D338)*IFERROR(INDEX(Inventory!$E$2:$E$201,MATCH(B338,Inventory!$A$2:$A$201,0)),0))</f>
        <v/>
      </c>
    </row>
    <row r="339">
      <c r="A339" s="14" t="n"/>
      <c r="E339" s="12" t="n"/>
      <c r="F339" s="3">
        <f>IF(B339="","",N(D339)*N(E339))</f>
        <v/>
      </c>
      <c r="H339" s="13">
        <f>IF(B339="","",IFERROR(INDEX(Inventory!$B$2:$B$201,MATCH(B339,Inventory!$A$2:$A$201,0)),"SKU not in Inventory"))</f>
        <v/>
      </c>
      <c r="I339" s="3">
        <f>IF(B339="","",N(D339)*IFERROR(INDEX(Inventory!$E$2:$E$201,MATCH(B339,Inventory!$A$2:$A$201,0)),0))</f>
        <v/>
      </c>
    </row>
    <row r="340">
      <c r="A340" s="14" t="n"/>
      <c r="E340" s="12" t="n"/>
      <c r="F340" s="3">
        <f>IF(B340="","",N(D340)*N(E340))</f>
        <v/>
      </c>
      <c r="H340" s="13">
        <f>IF(B340="","",IFERROR(INDEX(Inventory!$B$2:$B$201,MATCH(B340,Inventory!$A$2:$A$201,0)),"SKU not in Inventory"))</f>
        <v/>
      </c>
      <c r="I340" s="3">
        <f>IF(B340="","",N(D340)*IFERROR(INDEX(Inventory!$E$2:$E$201,MATCH(B340,Inventory!$A$2:$A$201,0)),0))</f>
        <v/>
      </c>
    </row>
    <row r="341">
      <c r="A341" s="14" t="n"/>
      <c r="E341" s="12" t="n"/>
      <c r="F341" s="3">
        <f>IF(B341="","",N(D341)*N(E341))</f>
        <v/>
      </c>
      <c r="H341" s="13">
        <f>IF(B341="","",IFERROR(INDEX(Inventory!$B$2:$B$201,MATCH(B341,Inventory!$A$2:$A$201,0)),"SKU not in Inventory"))</f>
        <v/>
      </c>
      <c r="I341" s="3">
        <f>IF(B341="","",N(D341)*IFERROR(INDEX(Inventory!$E$2:$E$201,MATCH(B341,Inventory!$A$2:$A$201,0)),0))</f>
        <v/>
      </c>
    </row>
    <row r="342">
      <c r="A342" s="14" t="n"/>
      <c r="E342" s="12" t="n"/>
      <c r="F342" s="3">
        <f>IF(B342="","",N(D342)*N(E342))</f>
        <v/>
      </c>
      <c r="H342" s="13">
        <f>IF(B342="","",IFERROR(INDEX(Inventory!$B$2:$B$201,MATCH(B342,Inventory!$A$2:$A$201,0)),"SKU not in Inventory"))</f>
        <v/>
      </c>
      <c r="I342" s="3">
        <f>IF(B342="","",N(D342)*IFERROR(INDEX(Inventory!$E$2:$E$201,MATCH(B342,Inventory!$A$2:$A$201,0)),0))</f>
        <v/>
      </c>
    </row>
    <row r="343">
      <c r="A343" s="14" t="n"/>
      <c r="E343" s="12" t="n"/>
      <c r="F343" s="3">
        <f>IF(B343="","",N(D343)*N(E343))</f>
        <v/>
      </c>
      <c r="H343" s="13">
        <f>IF(B343="","",IFERROR(INDEX(Inventory!$B$2:$B$201,MATCH(B343,Inventory!$A$2:$A$201,0)),"SKU not in Inventory"))</f>
        <v/>
      </c>
      <c r="I343" s="3">
        <f>IF(B343="","",N(D343)*IFERROR(INDEX(Inventory!$E$2:$E$201,MATCH(B343,Inventory!$A$2:$A$201,0)),0))</f>
        <v/>
      </c>
    </row>
    <row r="344">
      <c r="A344" s="14" t="n"/>
      <c r="E344" s="12" t="n"/>
      <c r="F344" s="3">
        <f>IF(B344="","",N(D344)*N(E344))</f>
        <v/>
      </c>
      <c r="H344" s="13">
        <f>IF(B344="","",IFERROR(INDEX(Inventory!$B$2:$B$201,MATCH(B344,Inventory!$A$2:$A$201,0)),"SKU not in Inventory"))</f>
        <v/>
      </c>
      <c r="I344" s="3">
        <f>IF(B344="","",N(D344)*IFERROR(INDEX(Inventory!$E$2:$E$201,MATCH(B344,Inventory!$A$2:$A$201,0)),0))</f>
        <v/>
      </c>
    </row>
    <row r="345">
      <c r="A345" s="14" t="n"/>
      <c r="E345" s="12" t="n"/>
      <c r="F345" s="3">
        <f>IF(B345="","",N(D345)*N(E345))</f>
        <v/>
      </c>
      <c r="H345" s="13">
        <f>IF(B345="","",IFERROR(INDEX(Inventory!$B$2:$B$201,MATCH(B345,Inventory!$A$2:$A$201,0)),"SKU not in Inventory"))</f>
        <v/>
      </c>
      <c r="I345" s="3">
        <f>IF(B345="","",N(D345)*IFERROR(INDEX(Inventory!$E$2:$E$201,MATCH(B345,Inventory!$A$2:$A$201,0)),0))</f>
        <v/>
      </c>
    </row>
    <row r="346">
      <c r="A346" s="14" t="n"/>
      <c r="E346" s="12" t="n"/>
      <c r="F346" s="3">
        <f>IF(B346="","",N(D346)*N(E346))</f>
        <v/>
      </c>
      <c r="H346" s="13">
        <f>IF(B346="","",IFERROR(INDEX(Inventory!$B$2:$B$201,MATCH(B346,Inventory!$A$2:$A$201,0)),"SKU not in Inventory"))</f>
        <v/>
      </c>
      <c r="I346" s="3">
        <f>IF(B346="","",N(D346)*IFERROR(INDEX(Inventory!$E$2:$E$201,MATCH(B346,Inventory!$A$2:$A$201,0)),0))</f>
        <v/>
      </c>
    </row>
    <row r="347">
      <c r="A347" s="14" t="n"/>
      <c r="E347" s="12" t="n"/>
      <c r="F347" s="3">
        <f>IF(B347="","",N(D347)*N(E347))</f>
        <v/>
      </c>
      <c r="H347" s="13">
        <f>IF(B347="","",IFERROR(INDEX(Inventory!$B$2:$B$201,MATCH(B347,Inventory!$A$2:$A$201,0)),"SKU not in Inventory"))</f>
        <v/>
      </c>
      <c r="I347" s="3">
        <f>IF(B347="","",N(D347)*IFERROR(INDEX(Inventory!$E$2:$E$201,MATCH(B347,Inventory!$A$2:$A$201,0)),0))</f>
        <v/>
      </c>
    </row>
    <row r="348">
      <c r="A348" s="14" t="n"/>
      <c r="E348" s="12" t="n"/>
      <c r="F348" s="3">
        <f>IF(B348="","",N(D348)*N(E348))</f>
        <v/>
      </c>
      <c r="H348" s="13">
        <f>IF(B348="","",IFERROR(INDEX(Inventory!$B$2:$B$201,MATCH(B348,Inventory!$A$2:$A$201,0)),"SKU not in Inventory"))</f>
        <v/>
      </c>
      <c r="I348" s="3">
        <f>IF(B348="","",N(D348)*IFERROR(INDEX(Inventory!$E$2:$E$201,MATCH(B348,Inventory!$A$2:$A$201,0)),0))</f>
        <v/>
      </c>
    </row>
    <row r="349">
      <c r="A349" s="14" t="n"/>
      <c r="E349" s="12" t="n"/>
      <c r="F349" s="3">
        <f>IF(B349="","",N(D349)*N(E349))</f>
        <v/>
      </c>
      <c r="H349" s="13">
        <f>IF(B349="","",IFERROR(INDEX(Inventory!$B$2:$B$201,MATCH(B349,Inventory!$A$2:$A$201,0)),"SKU not in Inventory"))</f>
        <v/>
      </c>
      <c r="I349" s="3">
        <f>IF(B349="","",N(D349)*IFERROR(INDEX(Inventory!$E$2:$E$201,MATCH(B349,Inventory!$A$2:$A$201,0)),0))</f>
        <v/>
      </c>
    </row>
    <row r="350">
      <c r="A350" s="14" t="n"/>
      <c r="E350" s="12" t="n"/>
      <c r="F350" s="3">
        <f>IF(B350="","",N(D350)*N(E350))</f>
        <v/>
      </c>
      <c r="H350" s="13">
        <f>IF(B350="","",IFERROR(INDEX(Inventory!$B$2:$B$201,MATCH(B350,Inventory!$A$2:$A$201,0)),"SKU not in Inventory"))</f>
        <v/>
      </c>
      <c r="I350" s="3">
        <f>IF(B350="","",N(D350)*IFERROR(INDEX(Inventory!$E$2:$E$201,MATCH(B350,Inventory!$A$2:$A$201,0)),0))</f>
        <v/>
      </c>
    </row>
    <row r="351">
      <c r="A351" s="14" t="n"/>
      <c r="E351" s="12" t="n"/>
      <c r="F351" s="3">
        <f>IF(B351="","",N(D351)*N(E351))</f>
        <v/>
      </c>
      <c r="H351" s="13">
        <f>IF(B351="","",IFERROR(INDEX(Inventory!$B$2:$B$201,MATCH(B351,Inventory!$A$2:$A$201,0)),"SKU not in Inventory"))</f>
        <v/>
      </c>
      <c r="I351" s="3">
        <f>IF(B351="","",N(D351)*IFERROR(INDEX(Inventory!$E$2:$E$201,MATCH(B351,Inventory!$A$2:$A$201,0)),0))</f>
        <v/>
      </c>
    </row>
    <row r="352">
      <c r="A352" s="14" t="n"/>
      <c r="E352" s="12" t="n"/>
      <c r="F352" s="3">
        <f>IF(B352="","",N(D352)*N(E352))</f>
        <v/>
      </c>
      <c r="H352" s="13">
        <f>IF(B352="","",IFERROR(INDEX(Inventory!$B$2:$B$201,MATCH(B352,Inventory!$A$2:$A$201,0)),"SKU not in Inventory"))</f>
        <v/>
      </c>
      <c r="I352" s="3">
        <f>IF(B352="","",N(D352)*IFERROR(INDEX(Inventory!$E$2:$E$201,MATCH(B352,Inventory!$A$2:$A$201,0)),0))</f>
        <v/>
      </c>
    </row>
    <row r="353">
      <c r="A353" s="14" t="n"/>
      <c r="E353" s="12" t="n"/>
      <c r="F353" s="3">
        <f>IF(B353="","",N(D353)*N(E353))</f>
        <v/>
      </c>
      <c r="H353" s="13">
        <f>IF(B353="","",IFERROR(INDEX(Inventory!$B$2:$B$201,MATCH(B353,Inventory!$A$2:$A$201,0)),"SKU not in Inventory"))</f>
        <v/>
      </c>
      <c r="I353" s="3">
        <f>IF(B353="","",N(D353)*IFERROR(INDEX(Inventory!$E$2:$E$201,MATCH(B353,Inventory!$A$2:$A$201,0)),0))</f>
        <v/>
      </c>
    </row>
    <row r="354">
      <c r="A354" s="14" t="n"/>
      <c r="E354" s="12" t="n"/>
      <c r="F354" s="3">
        <f>IF(B354="","",N(D354)*N(E354))</f>
        <v/>
      </c>
      <c r="H354" s="13">
        <f>IF(B354="","",IFERROR(INDEX(Inventory!$B$2:$B$201,MATCH(B354,Inventory!$A$2:$A$201,0)),"SKU not in Inventory"))</f>
        <v/>
      </c>
      <c r="I354" s="3">
        <f>IF(B354="","",N(D354)*IFERROR(INDEX(Inventory!$E$2:$E$201,MATCH(B354,Inventory!$A$2:$A$201,0)),0))</f>
        <v/>
      </c>
    </row>
    <row r="355">
      <c r="A355" s="14" t="n"/>
      <c r="E355" s="12" t="n"/>
      <c r="F355" s="3">
        <f>IF(B355="","",N(D355)*N(E355))</f>
        <v/>
      </c>
      <c r="H355" s="13">
        <f>IF(B355="","",IFERROR(INDEX(Inventory!$B$2:$B$201,MATCH(B355,Inventory!$A$2:$A$201,0)),"SKU not in Inventory"))</f>
        <v/>
      </c>
      <c r="I355" s="3">
        <f>IF(B355="","",N(D355)*IFERROR(INDEX(Inventory!$E$2:$E$201,MATCH(B355,Inventory!$A$2:$A$201,0)),0))</f>
        <v/>
      </c>
    </row>
    <row r="356">
      <c r="A356" s="14" t="n"/>
      <c r="E356" s="12" t="n"/>
      <c r="F356" s="3">
        <f>IF(B356="","",N(D356)*N(E356))</f>
        <v/>
      </c>
      <c r="H356" s="13">
        <f>IF(B356="","",IFERROR(INDEX(Inventory!$B$2:$B$201,MATCH(B356,Inventory!$A$2:$A$201,0)),"SKU not in Inventory"))</f>
        <v/>
      </c>
      <c r="I356" s="3">
        <f>IF(B356="","",N(D356)*IFERROR(INDEX(Inventory!$E$2:$E$201,MATCH(B356,Inventory!$A$2:$A$201,0)),0))</f>
        <v/>
      </c>
    </row>
    <row r="357">
      <c r="A357" s="14" t="n"/>
      <c r="E357" s="12" t="n"/>
      <c r="F357" s="3">
        <f>IF(B357="","",N(D357)*N(E357))</f>
        <v/>
      </c>
      <c r="H357" s="13">
        <f>IF(B357="","",IFERROR(INDEX(Inventory!$B$2:$B$201,MATCH(B357,Inventory!$A$2:$A$201,0)),"SKU not in Inventory"))</f>
        <v/>
      </c>
      <c r="I357" s="3">
        <f>IF(B357="","",N(D357)*IFERROR(INDEX(Inventory!$E$2:$E$201,MATCH(B357,Inventory!$A$2:$A$201,0)),0))</f>
        <v/>
      </c>
    </row>
    <row r="358">
      <c r="A358" s="14" t="n"/>
      <c r="E358" s="12" t="n"/>
      <c r="F358" s="3">
        <f>IF(B358="","",N(D358)*N(E358))</f>
        <v/>
      </c>
      <c r="H358" s="13">
        <f>IF(B358="","",IFERROR(INDEX(Inventory!$B$2:$B$201,MATCH(B358,Inventory!$A$2:$A$201,0)),"SKU not in Inventory"))</f>
        <v/>
      </c>
      <c r="I358" s="3">
        <f>IF(B358="","",N(D358)*IFERROR(INDEX(Inventory!$E$2:$E$201,MATCH(B358,Inventory!$A$2:$A$201,0)),0))</f>
        <v/>
      </c>
    </row>
    <row r="359">
      <c r="A359" s="14" t="n"/>
      <c r="E359" s="12" t="n"/>
      <c r="F359" s="3">
        <f>IF(B359="","",N(D359)*N(E359))</f>
        <v/>
      </c>
      <c r="H359" s="13">
        <f>IF(B359="","",IFERROR(INDEX(Inventory!$B$2:$B$201,MATCH(B359,Inventory!$A$2:$A$201,0)),"SKU not in Inventory"))</f>
        <v/>
      </c>
      <c r="I359" s="3">
        <f>IF(B359="","",N(D359)*IFERROR(INDEX(Inventory!$E$2:$E$201,MATCH(B359,Inventory!$A$2:$A$201,0)),0))</f>
        <v/>
      </c>
    </row>
    <row r="360">
      <c r="A360" s="14" t="n"/>
      <c r="E360" s="12" t="n"/>
      <c r="F360" s="3">
        <f>IF(B360="","",N(D360)*N(E360))</f>
        <v/>
      </c>
      <c r="H360" s="13">
        <f>IF(B360="","",IFERROR(INDEX(Inventory!$B$2:$B$201,MATCH(B360,Inventory!$A$2:$A$201,0)),"SKU not in Inventory"))</f>
        <v/>
      </c>
      <c r="I360" s="3">
        <f>IF(B360="","",N(D360)*IFERROR(INDEX(Inventory!$E$2:$E$201,MATCH(B360,Inventory!$A$2:$A$201,0)),0))</f>
        <v/>
      </c>
    </row>
    <row r="361">
      <c r="A361" s="14" t="n"/>
      <c r="E361" s="12" t="n"/>
      <c r="F361" s="3">
        <f>IF(B361="","",N(D361)*N(E361))</f>
        <v/>
      </c>
      <c r="H361" s="13">
        <f>IF(B361="","",IFERROR(INDEX(Inventory!$B$2:$B$201,MATCH(B361,Inventory!$A$2:$A$201,0)),"SKU not in Inventory"))</f>
        <v/>
      </c>
      <c r="I361" s="3">
        <f>IF(B361="","",N(D361)*IFERROR(INDEX(Inventory!$E$2:$E$201,MATCH(B361,Inventory!$A$2:$A$201,0)),0))</f>
        <v/>
      </c>
    </row>
    <row r="362">
      <c r="A362" s="14" t="n"/>
      <c r="E362" s="12" t="n"/>
      <c r="F362" s="3">
        <f>IF(B362="","",N(D362)*N(E362))</f>
        <v/>
      </c>
      <c r="H362" s="13">
        <f>IF(B362="","",IFERROR(INDEX(Inventory!$B$2:$B$201,MATCH(B362,Inventory!$A$2:$A$201,0)),"SKU not in Inventory"))</f>
        <v/>
      </c>
      <c r="I362" s="3">
        <f>IF(B362="","",N(D362)*IFERROR(INDEX(Inventory!$E$2:$E$201,MATCH(B362,Inventory!$A$2:$A$201,0)),0))</f>
        <v/>
      </c>
    </row>
    <row r="363">
      <c r="A363" s="14" t="n"/>
      <c r="E363" s="12" t="n"/>
      <c r="F363" s="3">
        <f>IF(B363="","",N(D363)*N(E363))</f>
        <v/>
      </c>
      <c r="H363" s="13">
        <f>IF(B363="","",IFERROR(INDEX(Inventory!$B$2:$B$201,MATCH(B363,Inventory!$A$2:$A$201,0)),"SKU not in Inventory"))</f>
        <v/>
      </c>
      <c r="I363" s="3">
        <f>IF(B363="","",N(D363)*IFERROR(INDEX(Inventory!$E$2:$E$201,MATCH(B363,Inventory!$A$2:$A$201,0)),0))</f>
        <v/>
      </c>
    </row>
    <row r="364">
      <c r="A364" s="14" t="n"/>
      <c r="E364" s="12" t="n"/>
      <c r="F364" s="3">
        <f>IF(B364="","",N(D364)*N(E364))</f>
        <v/>
      </c>
      <c r="H364" s="13">
        <f>IF(B364="","",IFERROR(INDEX(Inventory!$B$2:$B$201,MATCH(B364,Inventory!$A$2:$A$201,0)),"SKU not in Inventory"))</f>
        <v/>
      </c>
      <c r="I364" s="3">
        <f>IF(B364="","",N(D364)*IFERROR(INDEX(Inventory!$E$2:$E$201,MATCH(B364,Inventory!$A$2:$A$201,0)),0))</f>
        <v/>
      </c>
    </row>
    <row r="365">
      <c r="A365" s="14" t="n"/>
      <c r="E365" s="12" t="n"/>
      <c r="F365" s="3">
        <f>IF(B365="","",N(D365)*N(E365))</f>
        <v/>
      </c>
      <c r="H365" s="13">
        <f>IF(B365="","",IFERROR(INDEX(Inventory!$B$2:$B$201,MATCH(B365,Inventory!$A$2:$A$201,0)),"SKU not in Inventory"))</f>
        <v/>
      </c>
      <c r="I365" s="3">
        <f>IF(B365="","",N(D365)*IFERROR(INDEX(Inventory!$E$2:$E$201,MATCH(B365,Inventory!$A$2:$A$201,0)),0))</f>
        <v/>
      </c>
    </row>
    <row r="366">
      <c r="A366" s="14" t="n"/>
      <c r="E366" s="12" t="n"/>
      <c r="F366" s="3">
        <f>IF(B366="","",N(D366)*N(E366))</f>
        <v/>
      </c>
      <c r="H366" s="13">
        <f>IF(B366="","",IFERROR(INDEX(Inventory!$B$2:$B$201,MATCH(B366,Inventory!$A$2:$A$201,0)),"SKU not in Inventory"))</f>
        <v/>
      </c>
      <c r="I366" s="3">
        <f>IF(B366="","",N(D366)*IFERROR(INDEX(Inventory!$E$2:$E$201,MATCH(B366,Inventory!$A$2:$A$201,0)),0))</f>
        <v/>
      </c>
    </row>
    <row r="367">
      <c r="A367" s="14" t="n"/>
      <c r="E367" s="12" t="n"/>
      <c r="F367" s="3">
        <f>IF(B367="","",N(D367)*N(E367))</f>
        <v/>
      </c>
      <c r="H367" s="13">
        <f>IF(B367="","",IFERROR(INDEX(Inventory!$B$2:$B$201,MATCH(B367,Inventory!$A$2:$A$201,0)),"SKU not in Inventory"))</f>
        <v/>
      </c>
      <c r="I367" s="3">
        <f>IF(B367="","",N(D367)*IFERROR(INDEX(Inventory!$E$2:$E$201,MATCH(B367,Inventory!$A$2:$A$201,0)),0))</f>
        <v/>
      </c>
    </row>
    <row r="368">
      <c r="A368" s="14" t="n"/>
      <c r="E368" s="12" t="n"/>
      <c r="F368" s="3">
        <f>IF(B368="","",N(D368)*N(E368))</f>
        <v/>
      </c>
      <c r="H368" s="13">
        <f>IF(B368="","",IFERROR(INDEX(Inventory!$B$2:$B$201,MATCH(B368,Inventory!$A$2:$A$201,0)),"SKU not in Inventory"))</f>
        <v/>
      </c>
      <c r="I368" s="3">
        <f>IF(B368="","",N(D368)*IFERROR(INDEX(Inventory!$E$2:$E$201,MATCH(B368,Inventory!$A$2:$A$201,0)),0))</f>
        <v/>
      </c>
    </row>
    <row r="369">
      <c r="A369" s="14" t="n"/>
      <c r="E369" s="12" t="n"/>
      <c r="F369" s="3">
        <f>IF(B369="","",N(D369)*N(E369))</f>
        <v/>
      </c>
      <c r="H369" s="13">
        <f>IF(B369="","",IFERROR(INDEX(Inventory!$B$2:$B$201,MATCH(B369,Inventory!$A$2:$A$201,0)),"SKU not in Inventory"))</f>
        <v/>
      </c>
      <c r="I369" s="3">
        <f>IF(B369="","",N(D369)*IFERROR(INDEX(Inventory!$E$2:$E$201,MATCH(B369,Inventory!$A$2:$A$201,0)),0))</f>
        <v/>
      </c>
    </row>
    <row r="370">
      <c r="A370" s="14" t="n"/>
      <c r="E370" s="12" t="n"/>
      <c r="F370" s="3">
        <f>IF(B370="","",N(D370)*N(E370))</f>
        <v/>
      </c>
      <c r="H370" s="13">
        <f>IF(B370="","",IFERROR(INDEX(Inventory!$B$2:$B$201,MATCH(B370,Inventory!$A$2:$A$201,0)),"SKU not in Inventory"))</f>
        <v/>
      </c>
      <c r="I370" s="3">
        <f>IF(B370="","",N(D370)*IFERROR(INDEX(Inventory!$E$2:$E$201,MATCH(B370,Inventory!$A$2:$A$201,0)),0))</f>
        <v/>
      </c>
    </row>
    <row r="371">
      <c r="A371" s="14" t="n"/>
      <c r="E371" s="12" t="n"/>
      <c r="F371" s="3">
        <f>IF(B371="","",N(D371)*N(E371))</f>
        <v/>
      </c>
      <c r="H371" s="13">
        <f>IF(B371="","",IFERROR(INDEX(Inventory!$B$2:$B$201,MATCH(B371,Inventory!$A$2:$A$201,0)),"SKU not in Inventory"))</f>
        <v/>
      </c>
      <c r="I371" s="3">
        <f>IF(B371="","",N(D371)*IFERROR(INDEX(Inventory!$E$2:$E$201,MATCH(B371,Inventory!$A$2:$A$201,0)),0))</f>
        <v/>
      </c>
    </row>
    <row r="372">
      <c r="A372" s="14" t="n"/>
      <c r="E372" s="12" t="n"/>
      <c r="F372" s="3">
        <f>IF(B372="","",N(D372)*N(E372))</f>
        <v/>
      </c>
      <c r="H372" s="13">
        <f>IF(B372="","",IFERROR(INDEX(Inventory!$B$2:$B$201,MATCH(B372,Inventory!$A$2:$A$201,0)),"SKU not in Inventory"))</f>
        <v/>
      </c>
      <c r="I372" s="3">
        <f>IF(B372="","",N(D372)*IFERROR(INDEX(Inventory!$E$2:$E$201,MATCH(B372,Inventory!$A$2:$A$201,0)),0))</f>
        <v/>
      </c>
    </row>
    <row r="373">
      <c r="A373" s="14" t="n"/>
      <c r="E373" s="12" t="n"/>
      <c r="F373" s="3">
        <f>IF(B373="","",N(D373)*N(E373))</f>
        <v/>
      </c>
      <c r="H373" s="13">
        <f>IF(B373="","",IFERROR(INDEX(Inventory!$B$2:$B$201,MATCH(B373,Inventory!$A$2:$A$201,0)),"SKU not in Inventory"))</f>
        <v/>
      </c>
      <c r="I373" s="3">
        <f>IF(B373="","",N(D373)*IFERROR(INDEX(Inventory!$E$2:$E$201,MATCH(B373,Inventory!$A$2:$A$201,0)),0))</f>
        <v/>
      </c>
    </row>
    <row r="374">
      <c r="A374" s="14" t="n"/>
      <c r="E374" s="12" t="n"/>
      <c r="F374" s="3">
        <f>IF(B374="","",N(D374)*N(E374))</f>
        <v/>
      </c>
      <c r="H374" s="13">
        <f>IF(B374="","",IFERROR(INDEX(Inventory!$B$2:$B$201,MATCH(B374,Inventory!$A$2:$A$201,0)),"SKU not in Inventory"))</f>
        <v/>
      </c>
      <c r="I374" s="3">
        <f>IF(B374="","",N(D374)*IFERROR(INDEX(Inventory!$E$2:$E$201,MATCH(B374,Inventory!$A$2:$A$201,0)),0))</f>
        <v/>
      </c>
    </row>
    <row r="375">
      <c r="A375" s="14" t="n"/>
      <c r="E375" s="12" t="n"/>
      <c r="F375" s="3">
        <f>IF(B375="","",N(D375)*N(E375))</f>
        <v/>
      </c>
      <c r="H375" s="13">
        <f>IF(B375="","",IFERROR(INDEX(Inventory!$B$2:$B$201,MATCH(B375,Inventory!$A$2:$A$201,0)),"SKU not in Inventory"))</f>
        <v/>
      </c>
      <c r="I375" s="3">
        <f>IF(B375="","",N(D375)*IFERROR(INDEX(Inventory!$E$2:$E$201,MATCH(B375,Inventory!$A$2:$A$201,0)),0))</f>
        <v/>
      </c>
    </row>
    <row r="376">
      <c r="A376" s="14" t="n"/>
      <c r="E376" s="12" t="n"/>
      <c r="F376" s="3">
        <f>IF(B376="","",N(D376)*N(E376))</f>
        <v/>
      </c>
      <c r="H376" s="13">
        <f>IF(B376="","",IFERROR(INDEX(Inventory!$B$2:$B$201,MATCH(B376,Inventory!$A$2:$A$201,0)),"SKU not in Inventory"))</f>
        <v/>
      </c>
      <c r="I376" s="3">
        <f>IF(B376="","",N(D376)*IFERROR(INDEX(Inventory!$E$2:$E$201,MATCH(B376,Inventory!$A$2:$A$201,0)),0))</f>
        <v/>
      </c>
    </row>
    <row r="377">
      <c r="A377" s="14" t="n"/>
      <c r="E377" s="12" t="n"/>
      <c r="F377" s="3">
        <f>IF(B377="","",N(D377)*N(E377))</f>
        <v/>
      </c>
      <c r="H377" s="13">
        <f>IF(B377="","",IFERROR(INDEX(Inventory!$B$2:$B$201,MATCH(B377,Inventory!$A$2:$A$201,0)),"SKU not in Inventory"))</f>
        <v/>
      </c>
      <c r="I377" s="3">
        <f>IF(B377="","",N(D377)*IFERROR(INDEX(Inventory!$E$2:$E$201,MATCH(B377,Inventory!$A$2:$A$201,0)),0))</f>
        <v/>
      </c>
    </row>
    <row r="378">
      <c r="A378" s="14" t="n"/>
      <c r="E378" s="12" t="n"/>
      <c r="F378" s="3">
        <f>IF(B378="","",N(D378)*N(E378))</f>
        <v/>
      </c>
      <c r="H378" s="13">
        <f>IF(B378="","",IFERROR(INDEX(Inventory!$B$2:$B$201,MATCH(B378,Inventory!$A$2:$A$201,0)),"SKU not in Inventory"))</f>
        <v/>
      </c>
      <c r="I378" s="3">
        <f>IF(B378="","",N(D378)*IFERROR(INDEX(Inventory!$E$2:$E$201,MATCH(B378,Inventory!$A$2:$A$201,0)),0))</f>
        <v/>
      </c>
    </row>
    <row r="379">
      <c r="A379" s="14" t="n"/>
      <c r="E379" s="12" t="n"/>
      <c r="F379" s="3">
        <f>IF(B379="","",N(D379)*N(E379))</f>
        <v/>
      </c>
      <c r="H379" s="13">
        <f>IF(B379="","",IFERROR(INDEX(Inventory!$B$2:$B$201,MATCH(B379,Inventory!$A$2:$A$201,0)),"SKU not in Inventory"))</f>
        <v/>
      </c>
      <c r="I379" s="3">
        <f>IF(B379="","",N(D379)*IFERROR(INDEX(Inventory!$E$2:$E$201,MATCH(B379,Inventory!$A$2:$A$201,0)),0))</f>
        <v/>
      </c>
    </row>
    <row r="380">
      <c r="A380" s="14" t="n"/>
      <c r="E380" s="12" t="n"/>
      <c r="F380" s="3">
        <f>IF(B380="","",N(D380)*N(E380))</f>
        <v/>
      </c>
      <c r="H380" s="13">
        <f>IF(B380="","",IFERROR(INDEX(Inventory!$B$2:$B$201,MATCH(B380,Inventory!$A$2:$A$201,0)),"SKU not in Inventory"))</f>
        <v/>
      </c>
      <c r="I380" s="3">
        <f>IF(B380="","",N(D380)*IFERROR(INDEX(Inventory!$E$2:$E$201,MATCH(B380,Inventory!$A$2:$A$201,0)),0))</f>
        <v/>
      </c>
    </row>
    <row r="381">
      <c r="A381" s="14" t="n"/>
      <c r="E381" s="12" t="n"/>
      <c r="F381" s="3">
        <f>IF(B381="","",N(D381)*N(E381))</f>
        <v/>
      </c>
      <c r="H381" s="13">
        <f>IF(B381="","",IFERROR(INDEX(Inventory!$B$2:$B$201,MATCH(B381,Inventory!$A$2:$A$201,0)),"SKU not in Inventory"))</f>
        <v/>
      </c>
      <c r="I381" s="3">
        <f>IF(B381="","",N(D381)*IFERROR(INDEX(Inventory!$E$2:$E$201,MATCH(B381,Inventory!$A$2:$A$201,0)),0))</f>
        <v/>
      </c>
    </row>
    <row r="382">
      <c r="A382" s="14" t="n"/>
      <c r="E382" s="12" t="n"/>
      <c r="F382" s="3">
        <f>IF(B382="","",N(D382)*N(E382))</f>
        <v/>
      </c>
      <c r="H382" s="13">
        <f>IF(B382="","",IFERROR(INDEX(Inventory!$B$2:$B$201,MATCH(B382,Inventory!$A$2:$A$201,0)),"SKU not in Inventory"))</f>
        <v/>
      </c>
      <c r="I382" s="3">
        <f>IF(B382="","",N(D382)*IFERROR(INDEX(Inventory!$E$2:$E$201,MATCH(B382,Inventory!$A$2:$A$201,0)),0))</f>
        <v/>
      </c>
    </row>
    <row r="383">
      <c r="A383" s="14" t="n"/>
      <c r="E383" s="12" t="n"/>
      <c r="F383" s="3">
        <f>IF(B383="","",N(D383)*N(E383))</f>
        <v/>
      </c>
      <c r="H383" s="13">
        <f>IF(B383="","",IFERROR(INDEX(Inventory!$B$2:$B$201,MATCH(B383,Inventory!$A$2:$A$201,0)),"SKU not in Inventory"))</f>
        <v/>
      </c>
      <c r="I383" s="3">
        <f>IF(B383="","",N(D383)*IFERROR(INDEX(Inventory!$E$2:$E$201,MATCH(B383,Inventory!$A$2:$A$201,0)),0))</f>
        <v/>
      </c>
    </row>
    <row r="384">
      <c r="A384" s="14" t="n"/>
      <c r="E384" s="12" t="n"/>
      <c r="F384" s="3">
        <f>IF(B384="","",N(D384)*N(E384))</f>
        <v/>
      </c>
      <c r="H384" s="13">
        <f>IF(B384="","",IFERROR(INDEX(Inventory!$B$2:$B$201,MATCH(B384,Inventory!$A$2:$A$201,0)),"SKU not in Inventory"))</f>
        <v/>
      </c>
      <c r="I384" s="3">
        <f>IF(B384="","",N(D384)*IFERROR(INDEX(Inventory!$E$2:$E$201,MATCH(B384,Inventory!$A$2:$A$201,0)),0))</f>
        <v/>
      </c>
    </row>
    <row r="385">
      <c r="A385" s="14" t="n"/>
      <c r="E385" s="12" t="n"/>
      <c r="F385" s="3">
        <f>IF(B385="","",N(D385)*N(E385))</f>
        <v/>
      </c>
      <c r="H385" s="13">
        <f>IF(B385="","",IFERROR(INDEX(Inventory!$B$2:$B$201,MATCH(B385,Inventory!$A$2:$A$201,0)),"SKU not in Inventory"))</f>
        <v/>
      </c>
      <c r="I385" s="3">
        <f>IF(B385="","",N(D385)*IFERROR(INDEX(Inventory!$E$2:$E$201,MATCH(B385,Inventory!$A$2:$A$201,0)),0))</f>
        <v/>
      </c>
    </row>
    <row r="386">
      <c r="A386" s="14" t="n"/>
      <c r="E386" s="12" t="n"/>
      <c r="F386" s="3">
        <f>IF(B386="","",N(D386)*N(E386))</f>
        <v/>
      </c>
      <c r="H386" s="13">
        <f>IF(B386="","",IFERROR(INDEX(Inventory!$B$2:$B$201,MATCH(B386,Inventory!$A$2:$A$201,0)),"SKU not in Inventory"))</f>
        <v/>
      </c>
      <c r="I386" s="3">
        <f>IF(B386="","",N(D386)*IFERROR(INDEX(Inventory!$E$2:$E$201,MATCH(B386,Inventory!$A$2:$A$201,0)),0))</f>
        <v/>
      </c>
    </row>
    <row r="387">
      <c r="A387" s="14" t="n"/>
      <c r="E387" s="12" t="n"/>
      <c r="F387" s="3">
        <f>IF(B387="","",N(D387)*N(E387))</f>
        <v/>
      </c>
      <c r="H387" s="13">
        <f>IF(B387="","",IFERROR(INDEX(Inventory!$B$2:$B$201,MATCH(B387,Inventory!$A$2:$A$201,0)),"SKU not in Inventory"))</f>
        <v/>
      </c>
      <c r="I387" s="3">
        <f>IF(B387="","",N(D387)*IFERROR(INDEX(Inventory!$E$2:$E$201,MATCH(B387,Inventory!$A$2:$A$201,0)),0))</f>
        <v/>
      </c>
    </row>
    <row r="388">
      <c r="A388" s="14" t="n"/>
      <c r="E388" s="12" t="n"/>
      <c r="F388" s="3">
        <f>IF(B388="","",N(D388)*N(E388))</f>
        <v/>
      </c>
      <c r="H388" s="13">
        <f>IF(B388="","",IFERROR(INDEX(Inventory!$B$2:$B$201,MATCH(B388,Inventory!$A$2:$A$201,0)),"SKU not in Inventory"))</f>
        <v/>
      </c>
      <c r="I388" s="3">
        <f>IF(B388="","",N(D388)*IFERROR(INDEX(Inventory!$E$2:$E$201,MATCH(B388,Inventory!$A$2:$A$201,0)),0))</f>
        <v/>
      </c>
    </row>
    <row r="389">
      <c r="A389" s="14" t="n"/>
      <c r="E389" s="12" t="n"/>
      <c r="F389" s="3">
        <f>IF(B389="","",N(D389)*N(E389))</f>
        <v/>
      </c>
      <c r="H389" s="13">
        <f>IF(B389="","",IFERROR(INDEX(Inventory!$B$2:$B$201,MATCH(B389,Inventory!$A$2:$A$201,0)),"SKU not in Inventory"))</f>
        <v/>
      </c>
      <c r="I389" s="3">
        <f>IF(B389="","",N(D389)*IFERROR(INDEX(Inventory!$E$2:$E$201,MATCH(B389,Inventory!$A$2:$A$201,0)),0))</f>
        <v/>
      </c>
    </row>
    <row r="390">
      <c r="A390" s="14" t="n"/>
      <c r="E390" s="12" t="n"/>
      <c r="F390" s="3">
        <f>IF(B390="","",N(D390)*N(E390))</f>
        <v/>
      </c>
      <c r="H390" s="13">
        <f>IF(B390="","",IFERROR(INDEX(Inventory!$B$2:$B$201,MATCH(B390,Inventory!$A$2:$A$201,0)),"SKU not in Inventory"))</f>
        <v/>
      </c>
      <c r="I390" s="3">
        <f>IF(B390="","",N(D390)*IFERROR(INDEX(Inventory!$E$2:$E$201,MATCH(B390,Inventory!$A$2:$A$201,0)),0))</f>
        <v/>
      </c>
    </row>
    <row r="391">
      <c r="A391" s="14" t="n"/>
      <c r="E391" s="12" t="n"/>
      <c r="F391" s="3">
        <f>IF(B391="","",N(D391)*N(E391))</f>
        <v/>
      </c>
      <c r="H391" s="13">
        <f>IF(B391="","",IFERROR(INDEX(Inventory!$B$2:$B$201,MATCH(B391,Inventory!$A$2:$A$201,0)),"SKU not in Inventory"))</f>
        <v/>
      </c>
      <c r="I391" s="3">
        <f>IF(B391="","",N(D391)*IFERROR(INDEX(Inventory!$E$2:$E$201,MATCH(B391,Inventory!$A$2:$A$201,0)),0))</f>
        <v/>
      </c>
    </row>
    <row r="392">
      <c r="A392" s="14" t="n"/>
      <c r="E392" s="12" t="n"/>
      <c r="F392" s="3">
        <f>IF(B392="","",N(D392)*N(E392))</f>
        <v/>
      </c>
      <c r="H392" s="13">
        <f>IF(B392="","",IFERROR(INDEX(Inventory!$B$2:$B$201,MATCH(B392,Inventory!$A$2:$A$201,0)),"SKU not in Inventory"))</f>
        <v/>
      </c>
      <c r="I392" s="3">
        <f>IF(B392="","",N(D392)*IFERROR(INDEX(Inventory!$E$2:$E$201,MATCH(B392,Inventory!$A$2:$A$201,0)),0))</f>
        <v/>
      </c>
    </row>
    <row r="393">
      <c r="A393" s="14" t="n"/>
      <c r="E393" s="12" t="n"/>
      <c r="F393" s="3">
        <f>IF(B393="","",N(D393)*N(E393))</f>
        <v/>
      </c>
      <c r="H393" s="13">
        <f>IF(B393="","",IFERROR(INDEX(Inventory!$B$2:$B$201,MATCH(B393,Inventory!$A$2:$A$201,0)),"SKU not in Inventory"))</f>
        <v/>
      </c>
      <c r="I393" s="3">
        <f>IF(B393="","",N(D393)*IFERROR(INDEX(Inventory!$E$2:$E$201,MATCH(B393,Inventory!$A$2:$A$201,0)),0))</f>
        <v/>
      </c>
    </row>
    <row r="394">
      <c r="A394" s="14" t="n"/>
      <c r="E394" s="12" t="n"/>
      <c r="F394" s="3">
        <f>IF(B394="","",N(D394)*N(E394))</f>
        <v/>
      </c>
      <c r="H394" s="13">
        <f>IF(B394="","",IFERROR(INDEX(Inventory!$B$2:$B$201,MATCH(B394,Inventory!$A$2:$A$201,0)),"SKU not in Inventory"))</f>
        <v/>
      </c>
      <c r="I394" s="3">
        <f>IF(B394="","",N(D394)*IFERROR(INDEX(Inventory!$E$2:$E$201,MATCH(B394,Inventory!$A$2:$A$201,0)),0))</f>
        <v/>
      </c>
    </row>
    <row r="395">
      <c r="A395" s="14" t="n"/>
      <c r="E395" s="12" t="n"/>
      <c r="F395" s="3">
        <f>IF(B395="","",N(D395)*N(E395))</f>
        <v/>
      </c>
      <c r="H395" s="13">
        <f>IF(B395="","",IFERROR(INDEX(Inventory!$B$2:$B$201,MATCH(B395,Inventory!$A$2:$A$201,0)),"SKU not in Inventory"))</f>
        <v/>
      </c>
      <c r="I395" s="3">
        <f>IF(B395="","",N(D395)*IFERROR(INDEX(Inventory!$E$2:$E$201,MATCH(B395,Inventory!$A$2:$A$201,0)),0))</f>
        <v/>
      </c>
    </row>
    <row r="396">
      <c r="A396" s="14" t="n"/>
      <c r="E396" s="12" t="n"/>
      <c r="F396" s="3">
        <f>IF(B396="","",N(D396)*N(E396))</f>
        <v/>
      </c>
      <c r="H396" s="13">
        <f>IF(B396="","",IFERROR(INDEX(Inventory!$B$2:$B$201,MATCH(B396,Inventory!$A$2:$A$201,0)),"SKU not in Inventory"))</f>
        <v/>
      </c>
      <c r="I396" s="3">
        <f>IF(B396="","",N(D396)*IFERROR(INDEX(Inventory!$E$2:$E$201,MATCH(B396,Inventory!$A$2:$A$201,0)),0))</f>
        <v/>
      </c>
    </row>
    <row r="397">
      <c r="A397" s="14" t="n"/>
      <c r="E397" s="12" t="n"/>
      <c r="F397" s="3">
        <f>IF(B397="","",N(D397)*N(E397))</f>
        <v/>
      </c>
      <c r="H397" s="13">
        <f>IF(B397="","",IFERROR(INDEX(Inventory!$B$2:$B$201,MATCH(B397,Inventory!$A$2:$A$201,0)),"SKU not in Inventory"))</f>
        <v/>
      </c>
      <c r="I397" s="3">
        <f>IF(B397="","",N(D397)*IFERROR(INDEX(Inventory!$E$2:$E$201,MATCH(B397,Inventory!$A$2:$A$201,0)),0))</f>
        <v/>
      </c>
    </row>
    <row r="398">
      <c r="A398" s="14" t="n"/>
      <c r="E398" s="12" t="n"/>
      <c r="F398" s="3">
        <f>IF(B398="","",N(D398)*N(E398))</f>
        <v/>
      </c>
      <c r="H398" s="13">
        <f>IF(B398="","",IFERROR(INDEX(Inventory!$B$2:$B$201,MATCH(B398,Inventory!$A$2:$A$201,0)),"SKU not in Inventory"))</f>
        <v/>
      </c>
      <c r="I398" s="3">
        <f>IF(B398="","",N(D398)*IFERROR(INDEX(Inventory!$E$2:$E$201,MATCH(B398,Inventory!$A$2:$A$201,0)),0))</f>
        <v/>
      </c>
    </row>
    <row r="399">
      <c r="A399" s="14" t="n"/>
      <c r="E399" s="12" t="n"/>
      <c r="F399" s="3">
        <f>IF(B399="","",N(D399)*N(E399))</f>
        <v/>
      </c>
      <c r="H399" s="13">
        <f>IF(B399="","",IFERROR(INDEX(Inventory!$B$2:$B$201,MATCH(B399,Inventory!$A$2:$A$201,0)),"SKU not in Inventory"))</f>
        <v/>
      </c>
      <c r="I399" s="3">
        <f>IF(B399="","",N(D399)*IFERROR(INDEX(Inventory!$E$2:$E$201,MATCH(B399,Inventory!$A$2:$A$201,0)),0))</f>
        <v/>
      </c>
    </row>
    <row r="400">
      <c r="A400" s="14" t="n"/>
      <c r="E400" s="12" t="n"/>
      <c r="F400" s="3">
        <f>IF(B400="","",N(D400)*N(E400))</f>
        <v/>
      </c>
      <c r="H400" s="13">
        <f>IF(B400="","",IFERROR(INDEX(Inventory!$B$2:$B$201,MATCH(B400,Inventory!$A$2:$A$201,0)),"SKU not in Inventory"))</f>
        <v/>
      </c>
      <c r="I400" s="3">
        <f>IF(B400="","",N(D400)*IFERROR(INDEX(Inventory!$E$2:$E$201,MATCH(B400,Inventory!$A$2:$A$201,0)),0))</f>
        <v/>
      </c>
    </row>
    <row r="401">
      <c r="A401" s="14" t="n"/>
      <c r="E401" s="12" t="n"/>
      <c r="F401" s="3">
        <f>IF(B401="","",N(D401)*N(E401))</f>
        <v/>
      </c>
      <c r="H401" s="13">
        <f>IF(B401="","",IFERROR(INDEX(Inventory!$B$2:$B$201,MATCH(B401,Inventory!$A$2:$A$201,0)),"SKU not in Inventory"))</f>
        <v/>
      </c>
      <c r="I401" s="3">
        <f>IF(B401="","",N(D401)*IFERROR(INDEX(Inventory!$E$2:$E$201,MATCH(B401,Inventory!$A$2:$A$201,0)),0))</f>
        <v/>
      </c>
    </row>
    <row r="402">
      <c r="A402" s="14" t="n"/>
      <c r="E402" s="12" t="n"/>
      <c r="F402" s="3">
        <f>IF(B402="","",N(D402)*N(E402))</f>
        <v/>
      </c>
      <c r="H402" s="13">
        <f>IF(B402="","",IFERROR(INDEX(Inventory!$B$2:$B$201,MATCH(B402,Inventory!$A$2:$A$201,0)),"SKU not in Inventory"))</f>
        <v/>
      </c>
      <c r="I402" s="3">
        <f>IF(B402="","",N(D402)*IFERROR(INDEX(Inventory!$E$2:$E$201,MATCH(B402,Inventory!$A$2:$A$201,0)),0))</f>
        <v/>
      </c>
    </row>
    <row r="403">
      <c r="A403" s="14" t="n"/>
      <c r="E403" s="12" t="n"/>
      <c r="F403" s="3">
        <f>IF(B403="","",N(D403)*N(E403))</f>
        <v/>
      </c>
      <c r="H403" s="13">
        <f>IF(B403="","",IFERROR(INDEX(Inventory!$B$2:$B$201,MATCH(B403,Inventory!$A$2:$A$201,0)),"SKU not in Inventory"))</f>
        <v/>
      </c>
      <c r="I403" s="3">
        <f>IF(B403="","",N(D403)*IFERROR(INDEX(Inventory!$E$2:$E$201,MATCH(B403,Inventory!$A$2:$A$201,0)),0))</f>
        <v/>
      </c>
    </row>
    <row r="404">
      <c r="A404" s="14" t="n"/>
      <c r="E404" s="12" t="n"/>
      <c r="F404" s="3">
        <f>IF(B404="","",N(D404)*N(E404))</f>
        <v/>
      </c>
      <c r="H404" s="13">
        <f>IF(B404="","",IFERROR(INDEX(Inventory!$B$2:$B$201,MATCH(B404,Inventory!$A$2:$A$201,0)),"SKU not in Inventory"))</f>
        <v/>
      </c>
      <c r="I404" s="3">
        <f>IF(B404="","",N(D404)*IFERROR(INDEX(Inventory!$E$2:$E$201,MATCH(B404,Inventory!$A$2:$A$201,0)),0))</f>
        <v/>
      </c>
    </row>
    <row r="405">
      <c r="A405" s="14" t="n"/>
      <c r="E405" s="12" t="n"/>
      <c r="F405" s="3">
        <f>IF(B405="","",N(D405)*N(E405))</f>
        <v/>
      </c>
      <c r="H405" s="13">
        <f>IF(B405="","",IFERROR(INDEX(Inventory!$B$2:$B$201,MATCH(B405,Inventory!$A$2:$A$201,0)),"SKU not in Inventory"))</f>
        <v/>
      </c>
      <c r="I405" s="3">
        <f>IF(B405="","",N(D405)*IFERROR(INDEX(Inventory!$E$2:$E$201,MATCH(B405,Inventory!$A$2:$A$201,0)),0))</f>
        <v/>
      </c>
    </row>
    <row r="406">
      <c r="A406" s="14" t="n"/>
      <c r="E406" s="12" t="n"/>
      <c r="F406" s="3">
        <f>IF(B406="","",N(D406)*N(E406))</f>
        <v/>
      </c>
      <c r="H406" s="13">
        <f>IF(B406="","",IFERROR(INDEX(Inventory!$B$2:$B$201,MATCH(B406,Inventory!$A$2:$A$201,0)),"SKU not in Inventory"))</f>
        <v/>
      </c>
      <c r="I406" s="3">
        <f>IF(B406="","",N(D406)*IFERROR(INDEX(Inventory!$E$2:$E$201,MATCH(B406,Inventory!$A$2:$A$201,0)),0))</f>
        <v/>
      </c>
    </row>
    <row r="407">
      <c r="A407" s="14" t="n"/>
      <c r="E407" s="12" t="n"/>
      <c r="F407" s="3">
        <f>IF(B407="","",N(D407)*N(E407))</f>
        <v/>
      </c>
      <c r="H407" s="13">
        <f>IF(B407="","",IFERROR(INDEX(Inventory!$B$2:$B$201,MATCH(B407,Inventory!$A$2:$A$201,0)),"SKU not in Inventory"))</f>
        <v/>
      </c>
      <c r="I407" s="3">
        <f>IF(B407="","",N(D407)*IFERROR(INDEX(Inventory!$E$2:$E$201,MATCH(B407,Inventory!$A$2:$A$201,0)),0))</f>
        <v/>
      </c>
    </row>
    <row r="408">
      <c r="A408" s="14" t="n"/>
      <c r="E408" s="12" t="n"/>
      <c r="F408" s="3">
        <f>IF(B408="","",N(D408)*N(E408))</f>
        <v/>
      </c>
      <c r="H408" s="13">
        <f>IF(B408="","",IFERROR(INDEX(Inventory!$B$2:$B$201,MATCH(B408,Inventory!$A$2:$A$201,0)),"SKU not in Inventory"))</f>
        <v/>
      </c>
      <c r="I408" s="3">
        <f>IF(B408="","",N(D408)*IFERROR(INDEX(Inventory!$E$2:$E$201,MATCH(B408,Inventory!$A$2:$A$201,0)),0))</f>
        <v/>
      </c>
    </row>
    <row r="409">
      <c r="A409" s="14" t="n"/>
      <c r="E409" s="12" t="n"/>
      <c r="F409" s="3">
        <f>IF(B409="","",N(D409)*N(E409))</f>
        <v/>
      </c>
      <c r="H409" s="13">
        <f>IF(B409="","",IFERROR(INDEX(Inventory!$B$2:$B$201,MATCH(B409,Inventory!$A$2:$A$201,0)),"SKU not in Inventory"))</f>
        <v/>
      </c>
      <c r="I409" s="3">
        <f>IF(B409="","",N(D409)*IFERROR(INDEX(Inventory!$E$2:$E$201,MATCH(B409,Inventory!$A$2:$A$201,0)),0))</f>
        <v/>
      </c>
    </row>
    <row r="410">
      <c r="A410" s="14" t="n"/>
      <c r="E410" s="12" t="n"/>
      <c r="F410" s="3">
        <f>IF(B410="","",N(D410)*N(E410))</f>
        <v/>
      </c>
      <c r="H410" s="13">
        <f>IF(B410="","",IFERROR(INDEX(Inventory!$B$2:$B$201,MATCH(B410,Inventory!$A$2:$A$201,0)),"SKU not in Inventory"))</f>
        <v/>
      </c>
      <c r="I410" s="3">
        <f>IF(B410="","",N(D410)*IFERROR(INDEX(Inventory!$E$2:$E$201,MATCH(B410,Inventory!$A$2:$A$201,0)),0))</f>
        <v/>
      </c>
    </row>
    <row r="411">
      <c r="A411" s="14" t="n"/>
      <c r="E411" s="12" t="n"/>
      <c r="F411" s="3">
        <f>IF(B411="","",N(D411)*N(E411))</f>
        <v/>
      </c>
      <c r="H411" s="13">
        <f>IF(B411="","",IFERROR(INDEX(Inventory!$B$2:$B$201,MATCH(B411,Inventory!$A$2:$A$201,0)),"SKU not in Inventory"))</f>
        <v/>
      </c>
      <c r="I411" s="3">
        <f>IF(B411="","",N(D411)*IFERROR(INDEX(Inventory!$E$2:$E$201,MATCH(B411,Inventory!$A$2:$A$201,0)),0))</f>
        <v/>
      </c>
    </row>
    <row r="412">
      <c r="A412" s="14" t="n"/>
      <c r="E412" s="12" t="n"/>
      <c r="F412" s="3">
        <f>IF(B412="","",N(D412)*N(E412))</f>
        <v/>
      </c>
      <c r="H412" s="13">
        <f>IF(B412="","",IFERROR(INDEX(Inventory!$B$2:$B$201,MATCH(B412,Inventory!$A$2:$A$201,0)),"SKU not in Inventory"))</f>
        <v/>
      </c>
      <c r="I412" s="3">
        <f>IF(B412="","",N(D412)*IFERROR(INDEX(Inventory!$E$2:$E$201,MATCH(B412,Inventory!$A$2:$A$201,0)),0))</f>
        <v/>
      </c>
    </row>
    <row r="413">
      <c r="A413" s="14" t="n"/>
      <c r="E413" s="12" t="n"/>
      <c r="F413" s="3">
        <f>IF(B413="","",N(D413)*N(E413))</f>
        <v/>
      </c>
      <c r="H413" s="13">
        <f>IF(B413="","",IFERROR(INDEX(Inventory!$B$2:$B$201,MATCH(B413,Inventory!$A$2:$A$201,0)),"SKU not in Inventory"))</f>
        <v/>
      </c>
      <c r="I413" s="3">
        <f>IF(B413="","",N(D413)*IFERROR(INDEX(Inventory!$E$2:$E$201,MATCH(B413,Inventory!$A$2:$A$201,0)),0))</f>
        <v/>
      </c>
    </row>
    <row r="414">
      <c r="A414" s="14" t="n"/>
      <c r="E414" s="12" t="n"/>
      <c r="F414" s="3">
        <f>IF(B414="","",N(D414)*N(E414))</f>
        <v/>
      </c>
      <c r="H414" s="13">
        <f>IF(B414="","",IFERROR(INDEX(Inventory!$B$2:$B$201,MATCH(B414,Inventory!$A$2:$A$201,0)),"SKU not in Inventory"))</f>
        <v/>
      </c>
      <c r="I414" s="3">
        <f>IF(B414="","",N(D414)*IFERROR(INDEX(Inventory!$E$2:$E$201,MATCH(B414,Inventory!$A$2:$A$201,0)),0))</f>
        <v/>
      </c>
    </row>
    <row r="415">
      <c r="A415" s="14" t="n"/>
      <c r="E415" s="12" t="n"/>
      <c r="F415" s="3">
        <f>IF(B415="","",N(D415)*N(E415))</f>
        <v/>
      </c>
      <c r="H415" s="13">
        <f>IF(B415="","",IFERROR(INDEX(Inventory!$B$2:$B$201,MATCH(B415,Inventory!$A$2:$A$201,0)),"SKU not in Inventory"))</f>
        <v/>
      </c>
      <c r="I415" s="3">
        <f>IF(B415="","",N(D415)*IFERROR(INDEX(Inventory!$E$2:$E$201,MATCH(B415,Inventory!$A$2:$A$201,0)),0))</f>
        <v/>
      </c>
    </row>
    <row r="416">
      <c r="A416" s="14" t="n"/>
      <c r="E416" s="12" t="n"/>
      <c r="F416" s="3">
        <f>IF(B416="","",N(D416)*N(E416))</f>
        <v/>
      </c>
      <c r="H416" s="13">
        <f>IF(B416="","",IFERROR(INDEX(Inventory!$B$2:$B$201,MATCH(B416,Inventory!$A$2:$A$201,0)),"SKU not in Inventory"))</f>
        <v/>
      </c>
      <c r="I416" s="3">
        <f>IF(B416="","",N(D416)*IFERROR(INDEX(Inventory!$E$2:$E$201,MATCH(B416,Inventory!$A$2:$A$201,0)),0))</f>
        <v/>
      </c>
    </row>
    <row r="417">
      <c r="A417" s="14" t="n"/>
      <c r="E417" s="12" t="n"/>
      <c r="F417" s="3">
        <f>IF(B417="","",N(D417)*N(E417))</f>
        <v/>
      </c>
      <c r="H417" s="13">
        <f>IF(B417="","",IFERROR(INDEX(Inventory!$B$2:$B$201,MATCH(B417,Inventory!$A$2:$A$201,0)),"SKU not in Inventory"))</f>
        <v/>
      </c>
      <c r="I417" s="3">
        <f>IF(B417="","",N(D417)*IFERROR(INDEX(Inventory!$E$2:$E$201,MATCH(B417,Inventory!$A$2:$A$201,0)),0))</f>
        <v/>
      </c>
    </row>
    <row r="418">
      <c r="A418" s="14" t="n"/>
      <c r="E418" s="12" t="n"/>
      <c r="F418" s="3">
        <f>IF(B418="","",N(D418)*N(E418))</f>
        <v/>
      </c>
      <c r="H418" s="13">
        <f>IF(B418="","",IFERROR(INDEX(Inventory!$B$2:$B$201,MATCH(B418,Inventory!$A$2:$A$201,0)),"SKU not in Inventory"))</f>
        <v/>
      </c>
      <c r="I418" s="3">
        <f>IF(B418="","",N(D418)*IFERROR(INDEX(Inventory!$E$2:$E$201,MATCH(B418,Inventory!$A$2:$A$201,0)),0))</f>
        <v/>
      </c>
    </row>
    <row r="419">
      <c r="A419" s="14" t="n"/>
      <c r="E419" s="12" t="n"/>
      <c r="F419" s="3">
        <f>IF(B419="","",N(D419)*N(E419))</f>
        <v/>
      </c>
      <c r="H419" s="13">
        <f>IF(B419="","",IFERROR(INDEX(Inventory!$B$2:$B$201,MATCH(B419,Inventory!$A$2:$A$201,0)),"SKU not in Inventory"))</f>
        <v/>
      </c>
      <c r="I419" s="3">
        <f>IF(B419="","",N(D419)*IFERROR(INDEX(Inventory!$E$2:$E$201,MATCH(B419,Inventory!$A$2:$A$201,0)),0))</f>
        <v/>
      </c>
    </row>
    <row r="420">
      <c r="A420" s="14" t="n"/>
      <c r="E420" s="12" t="n"/>
      <c r="F420" s="3">
        <f>IF(B420="","",N(D420)*N(E420))</f>
        <v/>
      </c>
      <c r="H420" s="13">
        <f>IF(B420="","",IFERROR(INDEX(Inventory!$B$2:$B$201,MATCH(B420,Inventory!$A$2:$A$201,0)),"SKU not in Inventory"))</f>
        <v/>
      </c>
      <c r="I420" s="3">
        <f>IF(B420="","",N(D420)*IFERROR(INDEX(Inventory!$E$2:$E$201,MATCH(B420,Inventory!$A$2:$A$201,0)),0))</f>
        <v/>
      </c>
    </row>
    <row r="421">
      <c r="A421" s="14" t="n"/>
      <c r="E421" s="12" t="n"/>
      <c r="F421" s="3">
        <f>IF(B421="","",N(D421)*N(E421))</f>
        <v/>
      </c>
      <c r="H421" s="13">
        <f>IF(B421="","",IFERROR(INDEX(Inventory!$B$2:$B$201,MATCH(B421,Inventory!$A$2:$A$201,0)),"SKU not in Inventory"))</f>
        <v/>
      </c>
      <c r="I421" s="3">
        <f>IF(B421="","",N(D421)*IFERROR(INDEX(Inventory!$E$2:$E$201,MATCH(B421,Inventory!$A$2:$A$201,0)),0))</f>
        <v/>
      </c>
    </row>
    <row r="422">
      <c r="A422" s="14" t="n"/>
      <c r="E422" s="12" t="n"/>
      <c r="F422" s="3">
        <f>IF(B422="","",N(D422)*N(E422))</f>
        <v/>
      </c>
      <c r="H422" s="13">
        <f>IF(B422="","",IFERROR(INDEX(Inventory!$B$2:$B$201,MATCH(B422,Inventory!$A$2:$A$201,0)),"SKU not in Inventory"))</f>
        <v/>
      </c>
      <c r="I422" s="3">
        <f>IF(B422="","",N(D422)*IFERROR(INDEX(Inventory!$E$2:$E$201,MATCH(B422,Inventory!$A$2:$A$201,0)),0))</f>
        <v/>
      </c>
    </row>
    <row r="423">
      <c r="A423" s="14" t="n"/>
      <c r="E423" s="12" t="n"/>
      <c r="F423" s="3">
        <f>IF(B423="","",N(D423)*N(E423))</f>
        <v/>
      </c>
      <c r="H423" s="13">
        <f>IF(B423="","",IFERROR(INDEX(Inventory!$B$2:$B$201,MATCH(B423,Inventory!$A$2:$A$201,0)),"SKU not in Inventory"))</f>
        <v/>
      </c>
      <c r="I423" s="3">
        <f>IF(B423="","",N(D423)*IFERROR(INDEX(Inventory!$E$2:$E$201,MATCH(B423,Inventory!$A$2:$A$201,0)),0))</f>
        <v/>
      </c>
    </row>
    <row r="424">
      <c r="A424" s="14" t="n"/>
      <c r="E424" s="12" t="n"/>
      <c r="F424" s="3">
        <f>IF(B424="","",N(D424)*N(E424))</f>
        <v/>
      </c>
      <c r="H424" s="13">
        <f>IF(B424="","",IFERROR(INDEX(Inventory!$B$2:$B$201,MATCH(B424,Inventory!$A$2:$A$201,0)),"SKU not in Inventory"))</f>
        <v/>
      </c>
      <c r="I424" s="3">
        <f>IF(B424="","",N(D424)*IFERROR(INDEX(Inventory!$E$2:$E$201,MATCH(B424,Inventory!$A$2:$A$201,0)),0))</f>
        <v/>
      </c>
    </row>
    <row r="425">
      <c r="A425" s="14" t="n"/>
      <c r="E425" s="12" t="n"/>
      <c r="F425" s="3">
        <f>IF(B425="","",N(D425)*N(E425))</f>
        <v/>
      </c>
      <c r="H425" s="13">
        <f>IF(B425="","",IFERROR(INDEX(Inventory!$B$2:$B$201,MATCH(B425,Inventory!$A$2:$A$201,0)),"SKU not in Inventory"))</f>
        <v/>
      </c>
      <c r="I425" s="3">
        <f>IF(B425="","",N(D425)*IFERROR(INDEX(Inventory!$E$2:$E$201,MATCH(B425,Inventory!$A$2:$A$201,0)),0))</f>
        <v/>
      </c>
    </row>
    <row r="426">
      <c r="A426" s="14" t="n"/>
      <c r="E426" s="12" t="n"/>
      <c r="F426" s="3">
        <f>IF(B426="","",N(D426)*N(E426))</f>
        <v/>
      </c>
      <c r="H426" s="13">
        <f>IF(B426="","",IFERROR(INDEX(Inventory!$B$2:$B$201,MATCH(B426,Inventory!$A$2:$A$201,0)),"SKU not in Inventory"))</f>
        <v/>
      </c>
      <c r="I426" s="3">
        <f>IF(B426="","",N(D426)*IFERROR(INDEX(Inventory!$E$2:$E$201,MATCH(B426,Inventory!$A$2:$A$201,0)),0))</f>
        <v/>
      </c>
    </row>
    <row r="427">
      <c r="A427" s="14" t="n"/>
      <c r="E427" s="12" t="n"/>
      <c r="F427" s="3">
        <f>IF(B427="","",N(D427)*N(E427))</f>
        <v/>
      </c>
      <c r="H427" s="13">
        <f>IF(B427="","",IFERROR(INDEX(Inventory!$B$2:$B$201,MATCH(B427,Inventory!$A$2:$A$201,0)),"SKU not in Inventory"))</f>
        <v/>
      </c>
      <c r="I427" s="3">
        <f>IF(B427="","",N(D427)*IFERROR(INDEX(Inventory!$E$2:$E$201,MATCH(B427,Inventory!$A$2:$A$201,0)),0))</f>
        <v/>
      </c>
    </row>
    <row r="428">
      <c r="A428" s="14" t="n"/>
      <c r="E428" s="12" t="n"/>
      <c r="F428" s="3">
        <f>IF(B428="","",N(D428)*N(E428))</f>
        <v/>
      </c>
      <c r="H428" s="13">
        <f>IF(B428="","",IFERROR(INDEX(Inventory!$B$2:$B$201,MATCH(B428,Inventory!$A$2:$A$201,0)),"SKU not in Inventory"))</f>
        <v/>
      </c>
      <c r="I428" s="3">
        <f>IF(B428="","",N(D428)*IFERROR(INDEX(Inventory!$E$2:$E$201,MATCH(B428,Inventory!$A$2:$A$201,0)),0))</f>
        <v/>
      </c>
    </row>
    <row r="429">
      <c r="A429" s="14" t="n"/>
      <c r="E429" s="12" t="n"/>
      <c r="F429" s="3">
        <f>IF(B429="","",N(D429)*N(E429))</f>
        <v/>
      </c>
      <c r="H429" s="13">
        <f>IF(B429="","",IFERROR(INDEX(Inventory!$B$2:$B$201,MATCH(B429,Inventory!$A$2:$A$201,0)),"SKU not in Inventory"))</f>
        <v/>
      </c>
      <c r="I429" s="3">
        <f>IF(B429="","",N(D429)*IFERROR(INDEX(Inventory!$E$2:$E$201,MATCH(B429,Inventory!$A$2:$A$201,0)),0))</f>
        <v/>
      </c>
    </row>
    <row r="430">
      <c r="A430" s="14" t="n"/>
      <c r="E430" s="12" t="n"/>
      <c r="F430" s="3">
        <f>IF(B430="","",N(D430)*N(E430))</f>
        <v/>
      </c>
      <c r="H430" s="13">
        <f>IF(B430="","",IFERROR(INDEX(Inventory!$B$2:$B$201,MATCH(B430,Inventory!$A$2:$A$201,0)),"SKU not in Inventory"))</f>
        <v/>
      </c>
      <c r="I430" s="3">
        <f>IF(B430="","",N(D430)*IFERROR(INDEX(Inventory!$E$2:$E$201,MATCH(B430,Inventory!$A$2:$A$201,0)),0))</f>
        <v/>
      </c>
    </row>
    <row r="431">
      <c r="A431" s="14" t="n"/>
      <c r="E431" s="12" t="n"/>
      <c r="F431" s="3">
        <f>IF(B431="","",N(D431)*N(E431))</f>
        <v/>
      </c>
      <c r="H431" s="13">
        <f>IF(B431="","",IFERROR(INDEX(Inventory!$B$2:$B$201,MATCH(B431,Inventory!$A$2:$A$201,0)),"SKU not in Inventory"))</f>
        <v/>
      </c>
      <c r="I431" s="3">
        <f>IF(B431="","",N(D431)*IFERROR(INDEX(Inventory!$E$2:$E$201,MATCH(B431,Inventory!$A$2:$A$201,0)),0))</f>
        <v/>
      </c>
    </row>
    <row r="432">
      <c r="A432" s="14" t="n"/>
      <c r="E432" s="12" t="n"/>
      <c r="F432" s="3">
        <f>IF(B432="","",N(D432)*N(E432))</f>
        <v/>
      </c>
      <c r="H432" s="13">
        <f>IF(B432="","",IFERROR(INDEX(Inventory!$B$2:$B$201,MATCH(B432,Inventory!$A$2:$A$201,0)),"SKU not in Inventory"))</f>
        <v/>
      </c>
      <c r="I432" s="3">
        <f>IF(B432="","",N(D432)*IFERROR(INDEX(Inventory!$E$2:$E$201,MATCH(B432,Inventory!$A$2:$A$201,0)),0))</f>
        <v/>
      </c>
    </row>
    <row r="433">
      <c r="A433" s="14" t="n"/>
      <c r="E433" s="12" t="n"/>
      <c r="F433" s="3">
        <f>IF(B433="","",N(D433)*N(E433))</f>
        <v/>
      </c>
      <c r="H433" s="13">
        <f>IF(B433="","",IFERROR(INDEX(Inventory!$B$2:$B$201,MATCH(B433,Inventory!$A$2:$A$201,0)),"SKU not in Inventory"))</f>
        <v/>
      </c>
      <c r="I433" s="3">
        <f>IF(B433="","",N(D433)*IFERROR(INDEX(Inventory!$E$2:$E$201,MATCH(B433,Inventory!$A$2:$A$201,0)),0))</f>
        <v/>
      </c>
    </row>
    <row r="434">
      <c r="A434" s="14" t="n"/>
      <c r="E434" s="12" t="n"/>
      <c r="F434" s="3">
        <f>IF(B434="","",N(D434)*N(E434))</f>
        <v/>
      </c>
      <c r="H434" s="13">
        <f>IF(B434="","",IFERROR(INDEX(Inventory!$B$2:$B$201,MATCH(B434,Inventory!$A$2:$A$201,0)),"SKU not in Inventory"))</f>
        <v/>
      </c>
      <c r="I434" s="3">
        <f>IF(B434="","",N(D434)*IFERROR(INDEX(Inventory!$E$2:$E$201,MATCH(B434,Inventory!$A$2:$A$201,0)),0))</f>
        <v/>
      </c>
    </row>
    <row r="435">
      <c r="A435" s="14" t="n"/>
      <c r="E435" s="12" t="n"/>
      <c r="F435" s="3">
        <f>IF(B435="","",N(D435)*N(E435))</f>
        <v/>
      </c>
      <c r="H435" s="13">
        <f>IF(B435="","",IFERROR(INDEX(Inventory!$B$2:$B$201,MATCH(B435,Inventory!$A$2:$A$201,0)),"SKU not in Inventory"))</f>
        <v/>
      </c>
      <c r="I435" s="3">
        <f>IF(B435="","",N(D435)*IFERROR(INDEX(Inventory!$E$2:$E$201,MATCH(B435,Inventory!$A$2:$A$201,0)),0))</f>
        <v/>
      </c>
    </row>
    <row r="436">
      <c r="A436" s="14" t="n"/>
      <c r="E436" s="12" t="n"/>
      <c r="F436" s="3">
        <f>IF(B436="","",N(D436)*N(E436))</f>
        <v/>
      </c>
      <c r="H436" s="13">
        <f>IF(B436="","",IFERROR(INDEX(Inventory!$B$2:$B$201,MATCH(B436,Inventory!$A$2:$A$201,0)),"SKU not in Inventory"))</f>
        <v/>
      </c>
      <c r="I436" s="3">
        <f>IF(B436="","",N(D436)*IFERROR(INDEX(Inventory!$E$2:$E$201,MATCH(B436,Inventory!$A$2:$A$201,0)),0))</f>
        <v/>
      </c>
    </row>
    <row r="437">
      <c r="A437" s="14" t="n"/>
      <c r="E437" s="12" t="n"/>
      <c r="F437" s="3">
        <f>IF(B437="","",N(D437)*N(E437))</f>
        <v/>
      </c>
      <c r="H437" s="13">
        <f>IF(B437="","",IFERROR(INDEX(Inventory!$B$2:$B$201,MATCH(B437,Inventory!$A$2:$A$201,0)),"SKU not in Inventory"))</f>
        <v/>
      </c>
      <c r="I437" s="3">
        <f>IF(B437="","",N(D437)*IFERROR(INDEX(Inventory!$E$2:$E$201,MATCH(B437,Inventory!$A$2:$A$201,0)),0))</f>
        <v/>
      </c>
    </row>
    <row r="438">
      <c r="A438" s="14" t="n"/>
      <c r="E438" s="12" t="n"/>
      <c r="F438" s="3">
        <f>IF(B438="","",N(D438)*N(E438))</f>
        <v/>
      </c>
      <c r="H438" s="13">
        <f>IF(B438="","",IFERROR(INDEX(Inventory!$B$2:$B$201,MATCH(B438,Inventory!$A$2:$A$201,0)),"SKU not in Inventory"))</f>
        <v/>
      </c>
      <c r="I438" s="3">
        <f>IF(B438="","",N(D438)*IFERROR(INDEX(Inventory!$E$2:$E$201,MATCH(B438,Inventory!$A$2:$A$201,0)),0))</f>
        <v/>
      </c>
    </row>
    <row r="439">
      <c r="A439" s="14" t="n"/>
      <c r="E439" s="12" t="n"/>
      <c r="F439" s="3">
        <f>IF(B439="","",N(D439)*N(E439))</f>
        <v/>
      </c>
      <c r="H439" s="13">
        <f>IF(B439="","",IFERROR(INDEX(Inventory!$B$2:$B$201,MATCH(B439,Inventory!$A$2:$A$201,0)),"SKU not in Inventory"))</f>
        <v/>
      </c>
      <c r="I439" s="3">
        <f>IF(B439="","",N(D439)*IFERROR(INDEX(Inventory!$E$2:$E$201,MATCH(B439,Inventory!$A$2:$A$201,0)),0))</f>
        <v/>
      </c>
    </row>
    <row r="440">
      <c r="A440" s="14" t="n"/>
      <c r="E440" s="12" t="n"/>
      <c r="F440" s="3">
        <f>IF(B440="","",N(D440)*N(E440))</f>
        <v/>
      </c>
      <c r="H440" s="13">
        <f>IF(B440="","",IFERROR(INDEX(Inventory!$B$2:$B$201,MATCH(B440,Inventory!$A$2:$A$201,0)),"SKU not in Inventory"))</f>
        <v/>
      </c>
      <c r="I440" s="3">
        <f>IF(B440="","",N(D440)*IFERROR(INDEX(Inventory!$E$2:$E$201,MATCH(B440,Inventory!$A$2:$A$201,0)),0))</f>
        <v/>
      </c>
    </row>
    <row r="441">
      <c r="A441" s="14" t="n"/>
      <c r="E441" s="12" t="n"/>
      <c r="F441" s="3">
        <f>IF(B441="","",N(D441)*N(E441))</f>
        <v/>
      </c>
      <c r="H441" s="13">
        <f>IF(B441="","",IFERROR(INDEX(Inventory!$B$2:$B$201,MATCH(B441,Inventory!$A$2:$A$201,0)),"SKU not in Inventory"))</f>
        <v/>
      </c>
      <c r="I441" s="3">
        <f>IF(B441="","",N(D441)*IFERROR(INDEX(Inventory!$E$2:$E$201,MATCH(B441,Inventory!$A$2:$A$201,0)),0))</f>
        <v/>
      </c>
    </row>
    <row r="442">
      <c r="A442" s="14" t="n"/>
      <c r="E442" s="12" t="n"/>
      <c r="F442" s="3">
        <f>IF(B442="","",N(D442)*N(E442))</f>
        <v/>
      </c>
      <c r="H442" s="13">
        <f>IF(B442="","",IFERROR(INDEX(Inventory!$B$2:$B$201,MATCH(B442,Inventory!$A$2:$A$201,0)),"SKU not in Inventory"))</f>
        <v/>
      </c>
      <c r="I442" s="3">
        <f>IF(B442="","",N(D442)*IFERROR(INDEX(Inventory!$E$2:$E$201,MATCH(B442,Inventory!$A$2:$A$201,0)),0))</f>
        <v/>
      </c>
    </row>
    <row r="443">
      <c r="A443" s="14" t="n"/>
      <c r="E443" s="12" t="n"/>
      <c r="F443" s="3">
        <f>IF(B443="","",N(D443)*N(E443))</f>
        <v/>
      </c>
      <c r="H443" s="13">
        <f>IF(B443="","",IFERROR(INDEX(Inventory!$B$2:$B$201,MATCH(B443,Inventory!$A$2:$A$201,0)),"SKU not in Inventory"))</f>
        <v/>
      </c>
      <c r="I443" s="3">
        <f>IF(B443="","",N(D443)*IFERROR(INDEX(Inventory!$E$2:$E$201,MATCH(B443,Inventory!$A$2:$A$201,0)),0))</f>
        <v/>
      </c>
    </row>
    <row r="444">
      <c r="A444" s="14" t="n"/>
      <c r="E444" s="12" t="n"/>
      <c r="F444" s="3">
        <f>IF(B444="","",N(D444)*N(E444))</f>
        <v/>
      </c>
      <c r="H444" s="13">
        <f>IF(B444="","",IFERROR(INDEX(Inventory!$B$2:$B$201,MATCH(B444,Inventory!$A$2:$A$201,0)),"SKU not in Inventory"))</f>
        <v/>
      </c>
      <c r="I444" s="3">
        <f>IF(B444="","",N(D444)*IFERROR(INDEX(Inventory!$E$2:$E$201,MATCH(B444,Inventory!$A$2:$A$201,0)),0))</f>
        <v/>
      </c>
    </row>
    <row r="445">
      <c r="A445" s="14" t="n"/>
      <c r="E445" s="12" t="n"/>
      <c r="F445" s="3">
        <f>IF(B445="","",N(D445)*N(E445))</f>
        <v/>
      </c>
      <c r="H445" s="13">
        <f>IF(B445="","",IFERROR(INDEX(Inventory!$B$2:$B$201,MATCH(B445,Inventory!$A$2:$A$201,0)),"SKU not in Inventory"))</f>
        <v/>
      </c>
      <c r="I445" s="3">
        <f>IF(B445="","",N(D445)*IFERROR(INDEX(Inventory!$E$2:$E$201,MATCH(B445,Inventory!$A$2:$A$201,0)),0))</f>
        <v/>
      </c>
    </row>
    <row r="446">
      <c r="A446" s="14" t="n"/>
      <c r="E446" s="12" t="n"/>
      <c r="F446" s="3">
        <f>IF(B446="","",N(D446)*N(E446))</f>
        <v/>
      </c>
      <c r="H446" s="13">
        <f>IF(B446="","",IFERROR(INDEX(Inventory!$B$2:$B$201,MATCH(B446,Inventory!$A$2:$A$201,0)),"SKU not in Inventory"))</f>
        <v/>
      </c>
      <c r="I446" s="3">
        <f>IF(B446="","",N(D446)*IFERROR(INDEX(Inventory!$E$2:$E$201,MATCH(B446,Inventory!$A$2:$A$201,0)),0))</f>
        <v/>
      </c>
    </row>
    <row r="447">
      <c r="A447" s="14" t="n"/>
      <c r="E447" s="12" t="n"/>
      <c r="F447" s="3">
        <f>IF(B447="","",N(D447)*N(E447))</f>
        <v/>
      </c>
      <c r="H447" s="13">
        <f>IF(B447="","",IFERROR(INDEX(Inventory!$B$2:$B$201,MATCH(B447,Inventory!$A$2:$A$201,0)),"SKU not in Inventory"))</f>
        <v/>
      </c>
      <c r="I447" s="3">
        <f>IF(B447="","",N(D447)*IFERROR(INDEX(Inventory!$E$2:$E$201,MATCH(B447,Inventory!$A$2:$A$201,0)),0))</f>
        <v/>
      </c>
    </row>
    <row r="448">
      <c r="A448" s="14" t="n"/>
      <c r="E448" s="12" t="n"/>
      <c r="F448" s="3">
        <f>IF(B448="","",N(D448)*N(E448))</f>
        <v/>
      </c>
      <c r="H448" s="13">
        <f>IF(B448="","",IFERROR(INDEX(Inventory!$B$2:$B$201,MATCH(B448,Inventory!$A$2:$A$201,0)),"SKU not in Inventory"))</f>
        <v/>
      </c>
      <c r="I448" s="3">
        <f>IF(B448="","",N(D448)*IFERROR(INDEX(Inventory!$E$2:$E$201,MATCH(B448,Inventory!$A$2:$A$201,0)),0))</f>
        <v/>
      </c>
    </row>
    <row r="449">
      <c r="A449" s="14" t="n"/>
      <c r="E449" s="12" t="n"/>
      <c r="F449" s="3">
        <f>IF(B449="","",N(D449)*N(E449))</f>
        <v/>
      </c>
      <c r="H449" s="13">
        <f>IF(B449="","",IFERROR(INDEX(Inventory!$B$2:$B$201,MATCH(B449,Inventory!$A$2:$A$201,0)),"SKU not in Inventory"))</f>
        <v/>
      </c>
      <c r="I449" s="3">
        <f>IF(B449="","",N(D449)*IFERROR(INDEX(Inventory!$E$2:$E$201,MATCH(B449,Inventory!$A$2:$A$201,0)),0))</f>
        <v/>
      </c>
    </row>
    <row r="450">
      <c r="A450" s="14" t="n"/>
      <c r="E450" s="12" t="n"/>
      <c r="F450" s="3">
        <f>IF(B450="","",N(D450)*N(E450))</f>
        <v/>
      </c>
      <c r="H450" s="13">
        <f>IF(B450="","",IFERROR(INDEX(Inventory!$B$2:$B$201,MATCH(B450,Inventory!$A$2:$A$201,0)),"SKU not in Inventory"))</f>
        <v/>
      </c>
      <c r="I450" s="3">
        <f>IF(B450="","",N(D450)*IFERROR(INDEX(Inventory!$E$2:$E$201,MATCH(B450,Inventory!$A$2:$A$201,0)),0))</f>
        <v/>
      </c>
    </row>
    <row r="451">
      <c r="A451" s="14" t="n"/>
      <c r="E451" s="12" t="n"/>
      <c r="F451" s="3">
        <f>IF(B451="","",N(D451)*N(E451))</f>
        <v/>
      </c>
      <c r="H451" s="13">
        <f>IF(B451="","",IFERROR(INDEX(Inventory!$B$2:$B$201,MATCH(B451,Inventory!$A$2:$A$201,0)),"SKU not in Inventory"))</f>
        <v/>
      </c>
      <c r="I451" s="3">
        <f>IF(B451="","",N(D451)*IFERROR(INDEX(Inventory!$E$2:$E$201,MATCH(B451,Inventory!$A$2:$A$201,0)),0))</f>
        <v/>
      </c>
    </row>
    <row r="452">
      <c r="A452" s="14" t="n"/>
      <c r="E452" s="12" t="n"/>
      <c r="F452" s="3">
        <f>IF(B452="","",N(D452)*N(E452))</f>
        <v/>
      </c>
      <c r="H452" s="13">
        <f>IF(B452="","",IFERROR(INDEX(Inventory!$B$2:$B$201,MATCH(B452,Inventory!$A$2:$A$201,0)),"SKU not in Inventory"))</f>
        <v/>
      </c>
      <c r="I452" s="3">
        <f>IF(B452="","",N(D452)*IFERROR(INDEX(Inventory!$E$2:$E$201,MATCH(B452,Inventory!$A$2:$A$201,0)),0))</f>
        <v/>
      </c>
    </row>
    <row r="453">
      <c r="A453" s="14" t="n"/>
      <c r="E453" s="12" t="n"/>
      <c r="F453" s="3">
        <f>IF(B453="","",N(D453)*N(E453))</f>
        <v/>
      </c>
      <c r="H453" s="13">
        <f>IF(B453="","",IFERROR(INDEX(Inventory!$B$2:$B$201,MATCH(B453,Inventory!$A$2:$A$201,0)),"SKU not in Inventory"))</f>
        <v/>
      </c>
      <c r="I453" s="3">
        <f>IF(B453="","",N(D453)*IFERROR(INDEX(Inventory!$E$2:$E$201,MATCH(B453,Inventory!$A$2:$A$201,0)),0))</f>
        <v/>
      </c>
    </row>
    <row r="454">
      <c r="A454" s="14" t="n"/>
      <c r="E454" s="12" t="n"/>
      <c r="F454" s="3">
        <f>IF(B454="","",N(D454)*N(E454))</f>
        <v/>
      </c>
      <c r="H454" s="13">
        <f>IF(B454="","",IFERROR(INDEX(Inventory!$B$2:$B$201,MATCH(B454,Inventory!$A$2:$A$201,0)),"SKU not in Inventory"))</f>
        <v/>
      </c>
      <c r="I454" s="3">
        <f>IF(B454="","",N(D454)*IFERROR(INDEX(Inventory!$E$2:$E$201,MATCH(B454,Inventory!$A$2:$A$201,0)),0))</f>
        <v/>
      </c>
    </row>
    <row r="455">
      <c r="A455" s="14" t="n"/>
      <c r="E455" s="12" t="n"/>
      <c r="F455" s="3">
        <f>IF(B455="","",N(D455)*N(E455))</f>
        <v/>
      </c>
      <c r="H455" s="13">
        <f>IF(B455="","",IFERROR(INDEX(Inventory!$B$2:$B$201,MATCH(B455,Inventory!$A$2:$A$201,0)),"SKU not in Inventory"))</f>
        <v/>
      </c>
      <c r="I455" s="3">
        <f>IF(B455="","",N(D455)*IFERROR(INDEX(Inventory!$E$2:$E$201,MATCH(B455,Inventory!$A$2:$A$201,0)),0))</f>
        <v/>
      </c>
    </row>
    <row r="456">
      <c r="A456" s="14" t="n"/>
      <c r="E456" s="12" t="n"/>
      <c r="F456" s="3">
        <f>IF(B456="","",N(D456)*N(E456))</f>
        <v/>
      </c>
      <c r="H456" s="13">
        <f>IF(B456="","",IFERROR(INDEX(Inventory!$B$2:$B$201,MATCH(B456,Inventory!$A$2:$A$201,0)),"SKU not in Inventory"))</f>
        <v/>
      </c>
      <c r="I456" s="3">
        <f>IF(B456="","",N(D456)*IFERROR(INDEX(Inventory!$E$2:$E$201,MATCH(B456,Inventory!$A$2:$A$201,0)),0))</f>
        <v/>
      </c>
    </row>
    <row r="457">
      <c r="A457" s="14" t="n"/>
      <c r="E457" s="12" t="n"/>
      <c r="F457" s="3">
        <f>IF(B457="","",N(D457)*N(E457))</f>
        <v/>
      </c>
      <c r="H457" s="13">
        <f>IF(B457="","",IFERROR(INDEX(Inventory!$B$2:$B$201,MATCH(B457,Inventory!$A$2:$A$201,0)),"SKU not in Inventory"))</f>
        <v/>
      </c>
      <c r="I457" s="3">
        <f>IF(B457="","",N(D457)*IFERROR(INDEX(Inventory!$E$2:$E$201,MATCH(B457,Inventory!$A$2:$A$201,0)),0))</f>
        <v/>
      </c>
    </row>
    <row r="458">
      <c r="A458" s="14" t="n"/>
      <c r="E458" s="12" t="n"/>
      <c r="F458" s="3">
        <f>IF(B458="","",N(D458)*N(E458))</f>
        <v/>
      </c>
      <c r="H458" s="13">
        <f>IF(B458="","",IFERROR(INDEX(Inventory!$B$2:$B$201,MATCH(B458,Inventory!$A$2:$A$201,0)),"SKU not in Inventory"))</f>
        <v/>
      </c>
      <c r="I458" s="3">
        <f>IF(B458="","",N(D458)*IFERROR(INDEX(Inventory!$E$2:$E$201,MATCH(B458,Inventory!$A$2:$A$201,0)),0))</f>
        <v/>
      </c>
    </row>
    <row r="459">
      <c r="A459" s="14" t="n"/>
      <c r="E459" s="12" t="n"/>
      <c r="F459" s="3">
        <f>IF(B459="","",N(D459)*N(E459))</f>
        <v/>
      </c>
      <c r="H459" s="13">
        <f>IF(B459="","",IFERROR(INDEX(Inventory!$B$2:$B$201,MATCH(B459,Inventory!$A$2:$A$201,0)),"SKU not in Inventory"))</f>
        <v/>
      </c>
      <c r="I459" s="3">
        <f>IF(B459="","",N(D459)*IFERROR(INDEX(Inventory!$E$2:$E$201,MATCH(B459,Inventory!$A$2:$A$201,0)),0))</f>
        <v/>
      </c>
    </row>
    <row r="460">
      <c r="A460" s="14" t="n"/>
      <c r="E460" s="12" t="n"/>
      <c r="F460" s="3">
        <f>IF(B460="","",N(D460)*N(E460))</f>
        <v/>
      </c>
      <c r="H460" s="13">
        <f>IF(B460="","",IFERROR(INDEX(Inventory!$B$2:$B$201,MATCH(B460,Inventory!$A$2:$A$201,0)),"SKU not in Inventory"))</f>
        <v/>
      </c>
      <c r="I460" s="3">
        <f>IF(B460="","",N(D460)*IFERROR(INDEX(Inventory!$E$2:$E$201,MATCH(B460,Inventory!$A$2:$A$201,0)),0))</f>
        <v/>
      </c>
    </row>
    <row r="461">
      <c r="A461" s="14" t="n"/>
      <c r="E461" s="12" t="n"/>
      <c r="F461" s="3">
        <f>IF(B461="","",N(D461)*N(E461))</f>
        <v/>
      </c>
      <c r="H461" s="13">
        <f>IF(B461="","",IFERROR(INDEX(Inventory!$B$2:$B$201,MATCH(B461,Inventory!$A$2:$A$201,0)),"SKU not in Inventory"))</f>
        <v/>
      </c>
      <c r="I461" s="3">
        <f>IF(B461="","",N(D461)*IFERROR(INDEX(Inventory!$E$2:$E$201,MATCH(B461,Inventory!$A$2:$A$201,0)),0))</f>
        <v/>
      </c>
    </row>
    <row r="462">
      <c r="A462" s="14" t="n"/>
      <c r="E462" s="12" t="n"/>
      <c r="F462" s="3">
        <f>IF(B462="","",N(D462)*N(E462))</f>
        <v/>
      </c>
      <c r="H462" s="13">
        <f>IF(B462="","",IFERROR(INDEX(Inventory!$B$2:$B$201,MATCH(B462,Inventory!$A$2:$A$201,0)),"SKU not in Inventory"))</f>
        <v/>
      </c>
      <c r="I462" s="3">
        <f>IF(B462="","",N(D462)*IFERROR(INDEX(Inventory!$E$2:$E$201,MATCH(B462,Inventory!$A$2:$A$201,0)),0))</f>
        <v/>
      </c>
    </row>
    <row r="463">
      <c r="A463" s="14" t="n"/>
      <c r="E463" s="12" t="n"/>
      <c r="F463" s="3">
        <f>IF(B463="","",N(D463)*N(E463))</f>
        <v/>
      </c>
      <c r="H463" s="13">
        <f>IF(B463="","",IFERROR(INDEX(Inventory!$B$2:$B$201,MATCH(B463,Inventory!$A$2:$A$201,0)),"SKU not in Inventory"))</f>
        <v/>
      </c>
      <c r="I463" s="3">
        <f>IF(B463="","",N(D463)*IFERROR(INDEX(Inventory!$E$2:$E$201,MATCH(B463,Inventory!$A$2:$A$201,0)),0))</f>
        <v/>
      </c>
    </row>
    <row r="464">
      <c r="A464" s="14" t="n"/>
      <c r="E464" s="12" t="n"/>
      <c r="F464" s="3">
        <f>IF(B464="","",N(D464)*N(E464))</f>
        <v/>
      </c>
      <c r="H464" s="13">
        <f>IF(B464="","",IFERROR(INDEX(Inventory!$B$2:$B$201,MATCH(B464,Inventory!$A$2:$A$201,0)),"SKU not in Inventory"))</f>
        <v/>
      </c>
      <c r="I464" s="3">
        <f>IF(B464="","",N(D464)*IFERROR(INDEX(Inventory!$E$2:$E$201,MATCH(B464,Inventory!$A$2:$A$201,0)),0))</f>
        <v/>
      </c>
    </row>
    <row r="465">
      <c r="A465" s="14" t="n"/>
      <c r="E465" s="12" t="n"/>
      <c r="F465" s="3">
        <f>IF(B465="","",N(D465)*N(E465))</f>
        <v/>
      </c>
      <c r="H465" s="13">
        <f>IF(B465="","",IFERROR(INDEX(Inventory!$B$2:$B$201,MATCH(B465,Inventory!$A$2:$A$201,0)),"SKU not in Inventory"))</f>
        <v/>
      </c>
      <c r="I465" s="3">
        <f>IF(B465="","",N(D465)*IFERROR(INDEX(Inventory!$E$2:$E$201,MATCH(B465,Inventory!$A$2:$A$201,0)),0))</f>
        <v/>
      </c>
    </row>
    <row r="466">
      <c r="A466" s="14" t="n"/>
      <c r="E466" s="12" t="n"/>
      <c r="F466" s="3">
        <f>IF(B466="","",N(D466)*N(E466))</f>
        <v/>
      </c>
      <c r="H466" s="13">
        <f>IF(B466="","",IFERROR(INDEX(Inventory!$B$2:$B$201,MATCH(B466,Inventory!$A$2:$A$201,0)),"SKU not in Inventory"))</f>
        <v/>
      </c>
      <c r="I466" s="3">
        <f>IF(B466="","",N(D466)*IFERROR(INDEX(Inventory!$E$2:$E$201,MATCH(B466,Inventory!$A$2:$A$201,0)),0))</f>
        <v/>
      </c>
    </row>
    <row r="467">
      <c r="A467" s="14" t="n"/>
      <c r="E467" s="12" t="n"/>
      <c r="F467" s="3">
        <f>IF(B467="","",N(D467)*N(E467))</f>
        <v/>
      </c>
      <c r="H467" s="13">
        <f>IF(B467="","",IFERROR(INDEX(Inventory!$B$2:$B$201,MATCH(B467,Inventory!$A$2:$A$201,0)),"SKU not in Inventory"))</f>
        <v/>
      </c>
      <c r="I467" s="3">
        <f>IF(B467="","",N(D467)*IFERROR(INDEX(Inventory!$E$2:$E$201,MATCH(B467,Inventory!$A$2:$A$201,0)),0))</f>
        <v/>
      </c>
    </row>
    <row r="468">
      <c r="A468" s="14" t="n"/>
      <c r="E468" s="12" t="n"/>
      <c r="F468" s="3">
        <f>IF(B468="","",N(D468)*N(E468))</f>
        <v/>
      </c>
      <c r="H468" s="13">
        <f>IF(B468="","",IFERROR(INDEX(Inventory!$B$2:$B$201,MATCH(B468,Inventory!$A$2:$A$201,0)),"SKU not in Inventory"))</f>
        <v/>
      </c>
      <c r="I468" s="3">
        <f>IF(B468="","",N(D468)*IFERROR(INDEX(Inventory!$E$2:$E$201,MATCH(B468,Inventory!$A$2:$A$201,0)),0))</f>
        <v/>
      </c>
    </row>
    <row r="469">
      <c r="A469" s="14" t="n"/>
      <c r="E469" s="12" t="n"/>
      <c r="F469" s="3">
        <f>IF(B469="","",N(D469)*N(E469))</f>
        <v/>
      </c>
      <c r="H469" s="13">
        <f>IF(B469="","",IFERROR(INDEX(Inventory!$B$2:$B$201,MATCH(B469,Inventory!$A$2:$A$201,0)),"SKU not in Inventory"))</f>
        <v/>
      </c>
      <c r="I469" s="3">
        <f>IF(B469="","",N(D469)*IFERROR(INDEX(Inventory!$E$2:$E$201,MATCH(B469,Inventory!$A$2:$A$201,0)),0))</f>
        <v/>
      </c>
    </row>
    <row r="470">
      <c r="A470" s="14" t="n"/>
      <c r="E470" s="12" t="n"/>
      <c r="F470" s="3">
        <f>IF(B470="","",N(D470)*N(E470))</f>
        <v/>
      </c>
      <c r="H470" s="13">
        <f>IF(B470="","",IFERROR(INDEX(Inventory!$B$2:$B$201,MATCH(B470,Inventory!$A$2:$A$201,0)),"SKU not in Inventory"))</f>
        <v/>
      </c>
      <c r="I470" s="3">
        <f>IF(B470="","",N(D470)*IFERROR(INDEX(Inventory!$E$2:$E$201,MATCH(B470,Inventory!$A$2:$A$201,0)),0))</f>
        <v/>
      </c>
    </row>
    <row r="471">
      <c r="A471" s="14" t="n"/>
      <c r="E471" s="12" t="n"/>
      <c r="F471" s="3">
        <f>IF(B471="","",N(D471)*N(E471))</f>
        <v/>
      </c>
      <c r="H471" s="13">
        <f>IF(B471="","",IFERROR(INDEX(Inventory!$B$2:$B$201,MATCH(B471,Inventory!$A$2:$A$201,0)),"SKU not in Inventory"))</f>
        <v/>
      </c>
      <c r="I471" s="3">
        <f>IF(B471="","",N(D471)*IFERROR(INDEX(Inventory!$E$2:$E$201,MATCH(B471,Inventory!$A$2:$A$201,0)),0))</f>
        <v/>
      </c>
    </row>
    <row r="472">
      <c r="A472" s="14" t="n"/>
      <c r="E472" s="12" t="n"/>
      <c r="F472" s="3">
        <f>IF(B472="","",N(D472)*N(E472))</f>
        <v/>
      </c>
      <c r="H472" s="13">
        <f>IF(B472="","",IFERROR(INDEX(Inventory!$B$2:$B$201,MATCH(B472,Inventory!$A$2:$A$201,0)),"SKU not in Inventory"))</f>
        <v/>
      </c>
      <c r="I472" s="3">
        <f>IF(B472="","",N(D472)*IFERROR(INDEX(Inventory!$E$2:$E$201,MATCH(B472,Inventory!$A$2:$A$201,0)),0))</f>
        <v/>
      </c>
    </row>
    <row r="473">
      <c r="A473" s="14" t="n"/>
      <c r="E473" s="12" t="n"/>
      <c r="F473" s="3">
        <f>IF(B473="","",N(D473)*N(E473))</f>
        <v/>
      </c>
      <c r="H473" s="13">
        <f>IF(B473="","",IFERROR(INDEX(Inventory!$B$2:$B$201,MATCH(B473,Inventory!$A$2:$A$201,0)),"SKU not in Inventory"))</f>
        <v/>
      </c>
      <c r="I473" s="3">
        <f>IF(B473="","",N(D473)*IFERROR(INDEX(Inventory!$E$2:$E$201,MATCH(B473,Inventory!$A$2:$A$201,0)),0))</f>
        <v/>
      </c>
    </row>
    <row r="474">
      <c r="A474" s="14" t="n"/>
      <c r="E474" s="12" t="n"/>
      <c r="F474" s="3">
        <f>IF(B474="","",N(D474)*N(E474))</f>
        <v/>
      </c>
      <c r="H474" s="13">
        <f>IF(B474="","",IFERROR(INDEX(Inventory!$B$2:$B$201,MATCH(B474,Inventory!$A$2:$A$201,0)),"SKU not in Inventory"))</f>
        <v/>
      </c>
      <c r="I474" s="3">
        <f>IF(B474="","",N(D474)*IFERROR(INDEX(Inventory!$E$2:$E$201,MATCH(B474,Inventory!$A$2:$A$201,0)),0))</f>
        <v/>
      </c>
    </row>
    <row r="475">
      <c r="A475" s="14" t="n"/>
      <c r="E475" s="12" t="n"/>
      <c r="F475" s="3">
        <f>IF(B475="","",N(D475)*N(E475))</f>
        <v/>
      </c>
      <c r="H475" s="13">
        <f>IF(B475="","",IFERROR(INDEX(Inventory!$B$2:$B$201,MATCH(B475,Inventory!$A$2:$A$201,0)),"SKU not in Inventory"))</f>
        <v/>
      </c>
      <c r="I475" s="3">
        <f>IF(B475="","",N(D475)*IFERROR(INDEX(Inventory!$E$2:$E$201,MATCH(B475,Inventory!$A$2:$A$201,0)),0))</f>
        <v/>
      </c>
    </row>
    <row r="476">
      <c r="A476" s="14" t="n"/>
      <c r="E476" s="12" t="n"/>
      <c r="F476" s="3">
        <f>IF(B476="","",N(D476)*N(E476))</f>
        <v/>
      </c>
      <c r="H476" s="13">
        <f>IF(B476="","",IFERROR(INDEX(Inventory!$B$2:$B$201,MATCH(B476,Inventory!$A$2:$A$201,0)),"SKU not in Inventory"))</f>
        <v/>
      </c>
      <c r="I476" s="3">
        <f>IF(B476="","",N(D476)*IFERROR(INDEX(Inventory!$E$2:$E$201,MATCH(B476,Inventory!$A$2:$A$201,0)),0))</f>
        <v/>
      </c>
    </row>
    <row r="477">
      <c r="A477" s="14" t="n"/>
      <c r="E477" s="12" t="n"/>
      <c r="F477" s="3">
        <f>IF(B477="","",N(D477)*N(E477))</f>
        <v/>
      </c>
      <c r="H477" s="13">
        <f>IF(B477="","",IFERROR(INDEX(Inventory!$B$2:$B$201,MATCH(B477,Inventory!$A$2:$A$201,0)),"SKU not in Inventory"))</f>
        <v/>
      </c>
      <c r="I477" s="3">
        <f>IF(B477="","",N(D477)*IFERROR(INDEX(Inventory!$E$2:$E$201,MATCH(B477,Inventory!$A$2:$A$201,0)),0))</f>
        <v/>
      </c>
    </row>
    <row r="478">
      <c r="A478" s="14" t="n"/>
      <c r="E478" s="12" t="n"/>
      <c r="F478" s="3">
        <f>IF(B478="","",N(D478)*N(E478))</f>
        <v/>
      </c>
      <c r="H478" s="13">
        <f>IF(B478="","",IFERROR(INDEX(Inventory!$B$2:$B$201,MATCH(B478,Inventory!$A$2:$A$201,0)),"SKU not in Inventory"))</f>
        <v/>
      </c>
      <c r="I478" s="3">
        <f>IF(B478="","",N(D478)*IFERROR(INDEX(Inventory!$E$2:$E$201,MATCH(B478,Inventory!$A$2:$A$201,0)),0))</f>
        <v/>
      </c>
    </row>
    <row r="479">
      <c r="A479" s="14" t="n"/>
      <c r="E479" s="12" t="n"/>
      <c r="F479" s="3">
        <f>IF(B479="","",N(D479)*N(E479))</f>
        <v/>
      </c>
      <c r="H479" s="13">
        <f>IF(B479="","",IFERROR(INDEX(Inventory!$B$2:$B$201,MATCH(B479,Inventory!$A$2:$A$201,0)),"SKU not in Inventory"))</f>
        <v/>
      </c>
      <c r="I479" s="3">
        <f>IF(B479="","",N(D479)*IFERROR(INDEX(Inventory!$E$2:$E$201,MATCH(B479,Inventory!$A$2:$A$201,0)),0))</f>
        <v/>
      </c>
    </row>
    <row r="480">
      <c r="A480" s="14" t="n"/>
      <c r="E480" s="12" t="n"/>
      <c r="F480" s="3">
        <f>IF(B480="","",N(D480)*N(E480))</f>
        <v/>
      </c>
      <c r="H480" s="13">
        <f>IF(B480="","",IFERROR(INDEX(Inventory!$B$2:$B$201,MATCH(B480,Inventory!$A$2:$A$201,0)),"SKU not in Inventory"))</f>
        <v/>
      </c>
      <c r="I480" s="3">
        <f>IF(B480="","",N(D480)*IFERROR(INDEX(Inventory!$E$2:$E$201,MATCH(B480,Inventory!$A$2:$A$201,0)),0))</f>
        <v/>
      </c>
    </row>
    <row r="481">
      <c r="A481" s="14" t="n"/>
      <c r="E481" s="12" t="n"/>
      <c r="F481" s="3">
        <f>IF(B481="","",N(D481)*N(E481))</f>
        <v/>
      </c>
      <c r="H481" s="13">
        <f>IF(B481="","",IFERROR(INDEX(Inventory!$B$2:$B$201,MATCH(B481,Inventory!$A$2:$A$201,0)),"SKU not in Inventory"))</f>
        <v/>
      </c>
      <c r="I481" s="3">
        <f>IF(B481="","",N(D481)*IFERROR(INDEX(Inventory!$E$2:$E$201,MATCH(B481,Inventory!$A$2:$A$201,0)),0))</f>
        <v/>
      </c>
    </row>
    <row r="482">
      <c r="A482" s="14" t="n"/>
      <c r="E482" s="12" t="n"/>
      <c r="F482" s="3">
        <f>IF(B482="","",N(D482)*N(E482))</f>
        <v/>
      </c>
      <c r="H482" s="13">
        <f>IF(B482="","",IFERROR(INDEX(Inventory!$B$2:$B$201,MATCH(B482,Inventory!$A$2:$A$201,0)),"SKU not in Inventory"))</f>
        <v/>
      </c>
      <c r="I482" s="3">
        <f>IF(B482="","",N(D482)*IFERROR(INDEX(Inventory!$E$2:$E$201,MATCH(B482,Inventory!$A$2:$A$201,0)),0))</f>
        <v/>
      </c>
    </row>
    <row r="483">
      <c r="A483" s="14" t="n"/>
      <c r="E483" s="12" t="n"/>
      <c r="F483" s="3">
        <f>IF(B483="","",N(D483)*N(E483))</f>
        <v/>
      </c>
      <c r="H483" s="13">
        <f>IF(B483="","",IFERROR(INDEX(Inventory!$B$2:$B$201,MATCH(B483,Inventory!$A$2:$A$201,0)),"SKU not in Inventory"))</f>
        <v/>
      </c>
      <c r="I483" s="3">
        <f>IF(B483="","",N(D483)*IFERROR(INDEX(Inventory!$E$2:$E$201,MATCH(B483,Inventory!$A$2:$A$201,0)),0))</f>
        <v/>
      </c>
    </row>
    <row r="484">
      <c r="A484" s="14" t="n"/>
      <c r="E484" s="12" t="n"/>
      <c r="F484" s="3">
        <f>IF(B484="","",N(D484)*N(E484))</f>
        <v/>
      </c>
      <c r="H484" s="13">
        <f>IF(B484="","",IFERROR(INDEX(Inventory!$B$2:$B$201,MATCH(B484,Inventory!$A$2:$A$201,0)),"SKU not in Inventory"))</f>
        <v/>
      </c>
      <c r="I484" s="3">
        <f>IF(B484="","",N(D484)*IFERROR(INDEX(Inventory!$E$2:$E$201,MATCH(B484,Inventory!$A$2:$A$201,0)),0))</f>
        <v/>
      </c>
    </row>
    <row r="485">
      <c r="A485" s="14" t="n"/>
      <c r="E485" s="12" t="n"/>
      <c r="F485" s="3">
        <f>IF(B485="","",N(D485)*N(E485))</f>
        <v/>
      </c>
      <c r="H485" s="13">
        <f>IF(B485="","",IFERROR(INDEX(Inventory!$B$2:$B$201,MATCH(B485,Inventory!$A$2:$A$201,0)),"SKU not in Inventory"))</f>
        <v/>
      </c>
      <c r="I485" s="3">
        <f>IF(B485="","",N(D485)*IFERROR(INDEX(Inventory!$E$2:$E$201,MATCH(B485,Inventory!$A$2:$A$201,0)),0))</f>
        <v/>
      </c>
    </row>
    <row r="486">
      <c r="A486" s="14" t="n"/>
      <c r="E486" s="12" t="n"/>
      <c r="F486" s="3">
        <f>IF(B486="","",N(D486)*N(E486))</f>
        <v/>
      </c>
      <c r="H486" s="13">
        <f>IF(B486="","",IFERROR(INDEX(Inventory!$B$2:$B$201,MATCH(B486,Inventory!$A$2:$A$201,0)),"SKU not in Inventory"))</f>
        <v/>
      </c>
      <c r="I486" s="3">
        <f>IF(B486="","",N(D486)*IFERROR(INDEX(Inventory!$E$2:$E$201,MATCH(B486,Inventory!$A$2:$A$201,0)),0))</f>
        <v/>
      </c>
    </row>
    <row r="487">
      <c r="A487" s="14" t="n"/>
      <c r="E487" s="12" t="n"/>
      <c r="F487" s="3">
        <f>IF(B487="","",N(D487)*N(E487))</f>
        <v/>
      </c>
      <c r="H487" s="13">
        <f>IF(B487="","",IFERROR(INDEX(Inventory!$B$2:$B$201,MATCH(B487,Inventory!$A$2:$A$201,0)),"SKU not in Inventory"))</f>
        <v/>
      </c>
      <c r="I487" s="3">
        <f>IF(B487="","",N(D487)*IFERROR(INDEX(Inventory!$E$2:$E$201,MATCH(B487,Inventory!$A$2:$A$201,0)),0))</f>
        <v/>
      </c>
    </row>
    <row r="488">
      <c r="A488" s="14" t="n"/>
      <c r="E488" s="12" t="n"/>
      <c r="F488" s="3">
        <f>IF(B488="","",N(D488)*N(E488))</f>
        <v/>
      </c>
      <c r="H488" s="13">
        <f>IF(B488="","",IFERROR(INDEX(Inventory!$B$2:$B$201,MATCH(B488,Inventory!$A$2:$A$201,0)),"SKU not in Inventory"))</f>
        <v/>
      </c>
      <c r="I488" s="3">
        <f>IF(B488="","",N(D488)*IFERROR(INDEX(Inventory!$E$2:$E$201,MATCH(B488,Inventory!$A$2:$A$201,0)),0))</f>
        <v/>
      </c>
    </row>
    <row r="489">
      <c r="A489" s="14" t="n"/>
      <c r="E489" s="12" t="n"/>
      <c r="F489" s="3">
        <f>IF(B489="","",N(D489)*N(E489))</f>
        <v/>
      </c>
      <c r="H489" s="13">
        <f>IF(B489="","",IFERROR(INDEX(Inventory!$B$2:$B$201,MATCH(B489,Inventory!$A$2:$A$201,0)),"SKU not in Inventory"))</f>
        <v/>
      </c>
      <c r="I489" s="3">
        <f>IF(B489="","",N(D489)*IFERROR(INDEX(Inventory!$E$2:$E$201,MATCH(B489,Inventory!$A$2:$A$201,0)),0))</f>
        <v/>
      </c>
    </row>
    <row r="490">
      <c r="A490" s="14" t="n"/>
      <c r="E490" s="12" t="n"/>
      <c r="F490" s="3">
        <f>IF(B490="","",N(D490)*N(E490))</f>
        <v/>
      </c>
      <c r="H490" s="13">
        <f>IF(B490="","",IFERROR(INDEX(Inventory!$B$2:$B$201,MATCH(B490,Inventory!$A$2:$A$201,0)),"SKU not in Inventory"))</f>
        <v/>
      </c>
      <c r="I490" s="3">
        <f>IF(B490="","",N(D490)*IFERROR(INDEX(Inventory!$E$2:$E$201,MATCH(B490,Inventory!$A$2:$A$201,0)),0))</f>
        <v/>
      </c>
    </row>
    <row r="491">
      <c r="A491" s="14" t="n"/>
      <c r="E491" s="12" t="n"/>
      <c r="F491" s="3">
        <f>IF(B491="","",N(D491)*N(E491))</f>
        <v/>
      </c>
      <c r="H491" s="13">
        <f>IF(B491="","",IFERROR(INDEX(Inventory!$B$2:$B$201,MATCH(B491,Inventory!$A$2:$A$201,0)),"SKU not in Inventory"))</f>
        <v/>
      </c>
      <c r="I491" s="3">
        <f>IF(B491="","",N(D491)*IFERROR(INDEX(Inventory!$E$2:$E$201,MATCH(B491,Inventory!$A$2:$A$201,0)),0))</f>
        <v/>
      </c>
    </row>
    <row r="492">
      <c r="A492" s="14" t="n"/>
      <c r="E492" s="12" t="n"/>
      <c r="F492" s="3">
        <f>IF(B492="","",N(D492)*N(E492))</f>
        <v/>
      </c>
      <c r="H492" s="13">
        <f>IF(B492="","",IFERROR(INDEX(Inventory!$B$2:$B$201,MATCH(B492,Inventory!$A$2:$A$201,0)),"SKU not in Inventory"))</f>
        <v/>
      </c>
      <c r="I492" s="3">
        <f>IF(B492="","",N(D492)*IFERROR(INDEX(Inventory!$E$2:$E$201,MATCH(B492,Inventory!$A$2:$A$201,0)),0))</f>
        <v/>
      </c>
    </row>
    <row r="493">
      <c r="A493" s="14" t="n"/>
      <c r="E493" s="12" t="n"/>
      <c r="F493" s="3">
        <f>IF(B493="","",N(D493)*N(E493))</f>
        <v/>
      </c>
      <c r="H493" s="13">
        <f>IF(B493="","",IFERROR(INDEX(Inventory!$B$2:$B$201,MATCH(B493,Inventory!$A$2:$A$201,0)),"SKU not in Inventory"))</f>
        <v/>
      </c>
      <c r="I493" s="3">
        <f>IF(B493="","",N(D493)*IFERROR(INDEX(Inventory!$E$2:$E$201,MATCH(B493,Inventory!$A$2:$A$201,0)),0))</f>
        <v/>
      </c>
    </row>
    <row r="494">
      <c r="A494" s="14" t="n"/>
      <c r="E494" s="12" t="n"/>
      <c r="F494" s="3">
        <f>IF(B494="","",N(D494)*N(E494))</f>
        <v/>
      </c>
      <c r="H494" s="13">
        <f>IF(B494="","",IFERROR(INDEX(Inventory!$B$2:$B$201,MATCH(B494,Inventory!$A$2:$A$201,0)),"SKU not in Inventory"))</f>
        <v/>
      </c>
      <c r="I494" s="3">
        <f>IF(B494="","",N(D494)*IFERROR(INDEX(Inventory!$E$2:$E$201,MATCH(B494,Inventory!$A$2:$A$201,0)),0))</f>
        <v/>
      </c>
    </row>
    <row r="495">
      <c r="A495" s="14" t="n"/>
      <c r="E495" s="12" t="n"/>
      <c r="F495" s="3">
        <f>IF(B495="","",N(D495)*N(E495))</f>
        <v/>
      </c>
      <c r="H495" s="13">
        <f>IF(B495="","",IFERROR(INDEX(Inventory!$B$2:$B$201,MATCH(B495,Inventory!$A$2:$A$201,0)),"SKU not in Inventory"))</f>
        <v/>
      </c>
      <c r="I495" s="3">
        <f>IF(B495="","",N(D495)*IFERROR(INDEX(Inventory!$E$2:$E$201,MATCH(B495,Inventory!$A$2:$A$201,0)),0))</f>
        <v/>
      </c>
    </row>
    <row r="496">
      <c r="A496" s="14" t="n"/>
      <c r="E496" s="12" t="n"/>
      <c r="F496" s="3">
        <f>IF(B496="","",N(D496)*N(E496))</f>
        <v/>
      </c>
      <c r="H496" s="13">
        <f>IF(B496="","",IFERROR(INDEX(Inventory!$B$2:$B$201,MATCH(B496,Inventory!$A$2:$A$201,0)),"SKU not in Inventory"))</f>
        <v/>
      </c>
      <c r="I496" s="3">
        <f>IF(B496="","",N(D496)*IFERROR(INDEX(Inventory!$E$2:$E$201,MATCH(B496,Inventory!$A$2:$A$201,0)),0))</f>
        <v/>
      </c>
    </row>
    <row r="497">
      <c r="A497" s="14" t="n"/>
      <c r="E497" s="12" t="n"/>
      <c r="F497" s="3">
        <f>IF(B497="","",N(D497)*N(E497))</f>
        <v/>
      </c>
      <c r="H497" s="13">
        <f>IF(B497="","",IFERROR(INDEX(Inventory!$B$2:$B$201,MATCH(B497,Inventory!$A$2:$A$201,0)),"SKU not in Inventory"))</f>
        <v/>
      </c>
      <c r="I497" s="3">
        <f>IF(B497="","",N(D497)*IFERROR(INDEX(Inventory!$E$2:$E$201,MATCH(B497,Inventory!$A$2:$A$201,0)),0))</f>
        <v/>
      </c>
    </row>
    <row r="498">
      <c r="A498" s="14" t="n"/>
      <c r="E498" s="12" t="n"/>
      <c r="F498" s="3">
        <f>IF(B498="","",N(D498)*N(E498))</f>
        <v/>
      </c>
      <c r="H498" s="13">
        <f>IF(B498="","",IFERROR(INDEX(Inventory!$B$2:$B$201,MATCH(B498,Inventory!$A$2:$A$201,0)),"SKU not in Inventory"))</f>
        <v/>
      </c>
      <c r="I498" s="3">
        <f>IF(B498="","",N(D498)*IFERROR(INDEX(Inventory!$E$2:$E$201,MATCH(B498,Inventory!$A$2:$A$201,0)),0))</f>
        <v/>
      </c>
    </row>
    <row r="499">
      <c r="A499" s="14" t="n"/>
      <c r="E499" s="12" t="n"/>
      <c r="F499" s="3">
        <f>IF(B499="","",N(D499)*N(E499))</f>
        <v/>
      </c>
      <c r="H499" s="13">
        <f>IF(B499="","",IFERROR(INDEX(Inventory!$B$2:$B$201,MATCH(B499,Inventory!$A$2:$A$201,0)),"SKU not in Inventory"))</f>
        <v/>
      </c>
      <c r="I499" s="3">
        <f>IF(B499="","",N(D499)*IFERROR(INDEX(Inventory!$E$2:$E$201,MATCH(B499,Inventory!$A$2:$A$201,0)),0))</f>
        <v/>
      </c>
    </row>
    <row r="500">
      <c r="A500" s="14" t="n"/>
      <c r="E500" s="12" t="n"/>
      <c r="F500" s="3">
        <f>IF(B500="","",N(D500)*N(E500))</f>
        <v/>
      </c>
      <c r="H500" s="13">
        <f>IF(B500="","",IFERROR(INDEX(Inventory!$B$2:$B$201,MATCH(B500,Inventory!$A$2:$A$201,0)),"SKU not in Inventory"))</f>
        <v/>
      </c>
      <c r="I500" s="3">
        <f>IF(B500="","",N(D500)*IFERROR(INDEX(Inventory!$E$2:$E$201,MATCH(B500,Inventory!$A$2:$A$201,0)),0))</f>
        <v/>
      </c>
    </row>
    <row r="501">
      <c r="A501" s="14" t="n"/>
      <c r="E501" s="12" t="n"/>
      <c r="F501" s="3">
        <f>IF(B501="","",N(D501)*N(E501))</f>
        <v/>
      </c>
      <c r="H501" s="13">
        <f>IF(B501="","",IFERROR(INDEX(Inventory!$B$2:$B$201,MATCH(B501,Inventory!$A$2:$A$201,0)),"SKU not in Inventory"))</f>
        <v/>
      </c>
      <c r="I501" s="3">
        <f>IF(B501="","",N(D501)*IFERROR(INDEX(Inventory!$E$2:$E$201,MATCH(B501,Inventory!$A$2:$A$201,0)),0))</f>
        <v/>
      </c>
    </row>
  </sheetData>
  <dataValidations count="2">
    <dataValidation sqref="B2:B501" showErrorMessage="1" showInputMessage="1" allowBlank="1" type="list">
      <formula1>=Inventory!$A$2:$A$201</formula1>
    </dataValidation>
    <dataValidation sqref="C2:C501" showErrorMessage="1" showInputMessage="1" allowBlank="1" type="list">
      <formula1>=Lists!$A$2:$A$20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8" customWidth="1" min="3" max="3"/>
    <col width="13" customWidth="1" min="4" max="4"/>
    <col width="11" customWidth="1" min="5" max="5"/>
    <col width="16" customWidth="1" min="6" max="6"/>
    <col width="14" customWidth="1" min="7" max="7"/>
  </cols>
  <sheetData>
    <row r="1">
      <c r="A1" s="11" t="inlineStr">
        <is>
          <t>Date</t>
        </is>
      </c>
      <c r="B1" s="11" t="inlineStr">
        <is>
          <t>SKU</t>
        </is>
      </c>
      <c r="C1" s="11" t="inlineStr">
        <is>
          <t>Qty</t>
        </is>
      </c>
      <c r="D1" s="11" t="inlineStr">
        <is>
          <t>Unit cost paid</t>
        </is>
      </c>
      <c r="E1" s="11" t="inlineStr">
        <is>
          <t>Line total</t>
        </is>
      </c>
      <c r="F1" s="11" t="inlineStr">
        <is>
          <t>Supplier</t>
        </is>
      </c>
      <c r="G1" s="11" t="inlineStr">
        <is>
          <t>Reference</t>
        </is>
      </c>
    </row>
    <row r="2">
      <c r="A2" s="14" t="n">
        <v>46231</v>
      </c>
      <c r="B2" t="inlineStr">
        <is>
          <t>MUG-11-LOGO</t>
        </is>
      </c>
      <c r="C2" t="n">
        <v>36</v>
      </c>
      <c r="D2" s="12" t="n">
        <v>3.2</v>
      </c>
      <c r="E2" s="3">
        <f>IF(B2="","",N(C2)*N(D2))</f>
        <v/>
      </c>
      <c r="F2" t="inlineStr">
        <is>
          <t>Secondary supplier</t>
        </is>
      </c>
      <c r="G2" t="inlineStr">
        <is>
          <t>PO-0088</t>
        </is>
      </c>
    </row>
    <row r="3">
      <c r="A3" s="14" t="n">
        <v>46251</v>
      </c>
      <c r="B3" t="inlineStr">
        <is>
          <t>MUG-15-LOGO</t>
        </is>
      </c>
      <c r="C3" t="n">
        <v>36</v>
      </c>
      <c r="D3" s="12" t="n">
        <v>3.9</v>
      </c>
      <c r="E3" s="3">
        <f>IF(B3="","",N(C3)*N(D3))</f>
        <v/>
      </c>
      <c r="F3" t="inlineStr">
        <is>
          <t>Secondary supplier</t>
        </is>
      </c>
      <c r="G3" t="inlineStr">
        <is>
          <t>PO-0091</t>
        </is>
      </c>
    </row>
    <row r="4">
      <c r="A4" s="14" t="n"/>
      <c r="D4" s="12" t="n"/>
      <c r="E4" s="3">
        <f>IF(B4="","",N(C4)*N(D4))</f>
        <v/>
      </c>
    </row>
    <row r="5">
      <c r="A5" s="14" t="n"/>
      <c r="D5" s="12" t="n"/>
      <c r="E5" s="3">
        <f>IF(B5="","",N(C5)*N(D5))</f>
        <v/>
      </c>
    </row>
    <row r="6">
      <c r="A6" s="14" t="n"/>
      <c r="D6" s="12" t="n"/>
      <c r="E6" s="3">
        <f>IF(B6="","",N(C6)*N(D6))</f>
        <v/>
      </c>
    </row>
    <row r="7">
      <c r="A7" s="14" t="n"/>
      <c r="D7" s="12" t="n"/>
      <c r="E7" s="3">
        <f>IF(B7="","",N(C7)*N(D7))</f>
        <v/>
      </c>
    </row>
    <row r="8">
      <c r="A8" s="14" t="n"/>
      <c r="D8" s="12" t="n"/>
      <c r="E8" s="3">
        <f>IF(B8="","",N(C8)*N(D8))</f>
        <v/>
      </c>
    </row>
    <row r="9">
      <c r="A9" s="14" t="n"/>
      <c r="D9" s="12" t="n"/>
      <c r="E9" s="3">
        <f>IF(B9="","",N(C9)*N(D9))</f>
        <v/>
      </c>
    </row>
    <row r="10">
      <c r="A10" s="14" t="n"/>
      <c r="D10" s="12" t="n"/>
      <c r="E10" s="3">
        <f>IF(B10="","",N(C10)*N(D10))</f>
        <v/>
      </c>
    </row>
    <row r="11">
      <c r="A11" s="14" t="n"/>
      <c r="D11" s="12" t="n"/>
      <c r="E11" s="3">
        <f>IF(B11="","",N(C11)*N(D11))</f>
        <v/>
      </c>
    </row>
    <row r="12">
      <c r="A12" s="14" t="n"/>
      <c r="D12" s="12" t="n"/>
      <c r="E12" s="3">
        <f>IF(B12="","",N(C12)*N(D12))</f>
        <v/>
      </c>
    </row>
    <row r="13">
      <c r="A13" s="14" t="n"/>
      <c r="D13" s="12" t="n"/>
      <c r="E13" s="3">
        <f>IF(B13="","",N(C13)*N(D13))</f>
        <v/>
      </c>
    </row>
    <row r="14">
      <c r="A14" s="14" t="n"/>
      <c r="D14" s="12" t="n"/>
      <c r="E14" s="3">
        <f>IF(B14="","",N(C14)*N(D14))</f>
        <v/>
      </c>
    </row>
    <row r="15">
      <c r="A15" s="14" t="n"/>
      <c r="D15" s="12" t="n"/>
      <c r="E15" s="3">
        <f>IF(B15="","",N(C15)*N(D15))</f>
        <v/>
      </c>
    </row>
    <row r="16">
      <c r="A16" s="14" t="n"/>
      <c r="D16" s="12" t="n"/>
      <c r="E16" s="3">
        <f>IF(B16="","",N(C16)*N(D16))</f>
        <v/>
      </c>
    </row>
    <row r="17">
      <c r="A17" s="14" t="n"/>
      <c r="D17" s="12" t="n"/>
      <c r="E17" s="3">
        <f>IF(B17="","",N(C17)*N(D17))</f>
        <v/>
      </c>
    </row>
    <row r="18">
      <c r="A18" s="14" t="n"/>
      <c r="D18" s="12" t="n"/>
      <c r="E18" s="3">
        <f>IF(B18="","",N(C18)*N(D18))</f>
        <v/>
      </c>
    </row>
    <row r="19">
      <c r="A19" s="14" t="n"/>
      <c r="D19" s="12" t="n"/>
      <c r="E19" s="3">
        <f>IF(B19="","",N(C19)*N(D19))</f>
        <v/>
      </c>
    </row>
    <row r="20">
      <c r="A20" s="14" t="n"/>
      <c r="D20" s="12" t="n"/>
      <c r="E20" s="3">
        <f>IF(B20="","",N(C20)*N(D20))</f>
        <v/>
      </c>
    </row>
    <row r="21">
      <c r="A21" s="14" t="n"/>
      <c r="D21" s="12" t="n"/>
      <c r="E21" s="3">
        <f>IF(B21="","",N(C21)*N(D21))</f>
        <v/>
      </c>
    </row>
    <row r="22">
      <c r="A22" s="14" t="n"/>
      <c r="D22" s="12" t="n"/>
      <c r="E22" s="3">
        <f>IF(B22="","",N(C22)*N(D22))</f>
        <v/>
      </c>
    </row>
    <row r="23">
      <c r="A23" s="14" t="n"/>
      <c r="D23" s="12" t="n"/>
      <c r="E23" s="3">
        <f>IF(B23="","",N(C23)*N(D23))</f>
        <v/>
      </c>
    </row>
    <row r="24">
      <c r="A24" s="14" t="n"/>
      <c r="D24" s="12" t="n"/>
      <c r="E24" s="3">
        <f>IF(B24="","",N(C24)*N(D24))</f>
        <v/>
      </c>
    </row>
    <row r="25">
      <c r="A25" s="14" t="n"/>
      <c r="D25" s="12" t="n"/>
      <c r="E25" s="3">
        <f>IF(B25="","",N(C25)*N(D25))</f>
        <v/>
      </c>
    </row>
    <row r="26">
      <c r="A26" s="14" t="n"/>
      <c r="D26" s="12" t="n"/>
      <c r="E26" s="3">
        <f>IF(B26="","",N(C26)*N(D26))</f>
        <v/>
      </c>
    </row>
    <row r="27">
      <c r="A27" s="14" t="n"/>
      <c r="D27" s="12" t="n"/>
      <c r="E27" s="3">
        <f>IF(B27="","",N(C27)*N(D27))</f>
        <v/>
      </c>
    </row>
    <row r="28">
      <c r="A28" s="14" t="n"/>
      <c r="D28" s="12" t="n"/>
      <c r="E28" s="3">
        <f>IF(B28="","",N(C28)*N(D28))</f>
        <v/>
      </c>
    </row>
    <row r="29">
      <c r="A29" s="14" t="n"/>
      <c r="D29" s="12" t="n"/>
      <c r="E29" s="3">
        <f>IF(B29="","",N(C29)*N(D29))</f>
        <v/>
      </c>
    </row>
    <row r="30">
      <c r="A30" s="14" t="n"/>
      <c r="D30" s="12" t="n"/>
      <c r="E30" s="3">
        <f>IF(B30="","",N(C30)*N(D30))</f>
        <v/>
      </c>
    </row>
    <row r="31">
      <c r="A31" s="14" t="n"/>
      <c r="D31" s="12" t="n"/>
      <c r="E31" s="3">
        <f>IF(B31="","",N(C31)*N(D31))</f>
        <v/>
      </c>
    </row>
    <row r="32">
      <c r="A32" s="14" t="n"/>
      <c r="D32" s="12" t="n"/>
      <c r="E32" s="3">
        <f>IF(B32="","",N(C32)*N(D32))</f>
        <v/>
      </c>
    </row>
    <row r="33">
      <c r="A33" s="14" t="n"/>
      <c r="D33" s="12" t="n"/>
      <c r="E33" s="3">
        <f>IF(B33="","",N(C33)*N(D33))</f>
        <v/>
      </c>
    </row>
    <row r="34">
      <c r="A34" s="14" t="n"/>
      <c r="D34" s="12" t="n"/>
      <c r="E34" s="3">
        <f>IF(B34="","",N(C34)*N(D34))</f>
        <v/>
      </c>
    </row>
    <row r="35">
      <c r="A35" s="14" t="n"/>
      <c r="D35" s="12" t="n"/>
      <c r="E35" s="3">
        <f>IF(B35="","",N(C35)*N(D35))</f>
        <v/>
      </c>
    </row>
    <row r="36">
      <c r="A36" s="14" t="n"/>
      <c r="D36" s="12" t="n"/>
      <c r="E36" s="3">
        <f>IF(B36="","",N(C36)*N(D36))</f>
        <v/>
      </c>
    </row>
    <row r="37">
      <c r="A37" s="14" t="n"/>
      <c r="D37" s="12" t="n"/>
      <c r="E37" s="3">
        <f>IF(B37="","",N(C37)*N(D37))</f>
        <v/>
      </c>
    </row>
    <row r="38">
      <c r="A38" s="14" t="n"/>
      <c r="D38" s="12" t="n"/>
      <c r="E38" s="3">
        <f>IF(B38="","",N(C38)*N(D38))</f>
        <v/>
      </c>
    </row>
    <row r="39">
      <c r="A39" s="14" t="n"/>
      <c r="D39" s="12" t="n"/>
      <c r="E39" s="3">
        <f>IF(B39="","",N(C39)*N(D39))</f>
        <v/>
      </c>
    </row>
    <row r="40">
      <c r="A40" s="14" t="n"/>
      <c r="D40" s="12" t="n"/>
      <c r="E40" s="3">
        <f>IF(B40="","",N(C40)*N(D40))</f>
        <v/>
      </c>
    </row>
    <row r="41">
      <c r="A41" s="14" t="n"/>
      <c r="D41" s="12" t="n"/>
      <c r="E41" s="3">
        <f>IF(B41="","",N(C41)*N(D41))</f>
        <v/>
      </c>
    </row>
    <row r="42">
      <c r="A42" s="14" t="n"/>
      <c r="D42" s="12" t="n"/>
      <c r="E42" s="3">
        <f>IF(B42="","",N(C42)*N(D42))</f>
        <v/>
      </c>
    </row>
    <row r="43">
      <c r="A43" s="14" t="n"/>
      <c r="D43" s="12" t="n"/>
      <c r="E43" s="3">
        <f>IF(B43="","",N(C43)*N(D43))</f>
        <v/>
      </c>
    </row>
    <row r="44">
      <c r="A44" s="14" t="n"/>
      <c r="D44" s="12" t="n"/>
      <c r="E44" s="3">
        <f>IF(B44="","",N(C44)*N(D44))</f>
        <v/>
      </c>
    </row>
    <row r="45">
      <c r="A45" s="14" t="n"/>
      <c r="D45" s="12" t="n"/>
      <c r="E45" s="3">
        <f>IF(B45="","",N(C45)*N(D45))</f>
        <v/>
      </c>
    </row>
    <row r="46">
      <c r="A46" s="14" t="n"/>
      <c r="D46" s="12" t="n"/>
      <c r="E46" s="3">
        <f>IF(B46="","",N(C46)*N(D46))</f>
        <v/>
      </c>
    </row>
    <row r="47">
      <c r="A47" s="14" t="n"/>
      <c r="D47" s="12" t="n"/>
      <c r="E47" s="3">
        <f>IF(B47="","",N(C47)*N(D47))</f>
        <v/>
      </c>
    </row>
    <row r="48">
      <c r="A48" s="14" t="n"/>
      <c r="D48" s="12" t="n"/>
      <c r="E48" s="3">
        <f>IF(B48="","",N(C48)*N(D48))</f>
        <v/>
      </c>
    </row>
    <row r="49">
      <c r="A49" s="14" t="n"/>
      <c r="D49" s="12" t="n"/>
      <c r="E49" s="3">
        <f>IF(B49="","",N(C49)*N(D49))</f>
        <v/>
      </c>
    </row>
    <row r="50">
      <c r="A50" s="14" t="n"/>
      <c r="D50" s="12" t="n"/>
      <c r="E50" s="3">
        <f>IF(B50="","",N(C50)*N(D50))</f>
        <v/>
      </c>
    </row>
    <row r="51">
      <c r="A51" s="14" t="n"/>
      <c r="D51" s="12" t="n"/>
      <c r="E51" s="3">
        <f>IF(B51="","",N(C51)*N(D51))</f>
        <v/>
      </c>
    </row>
    <row r="52">
      <c r="A52" s="14" t="n"/>
      <c r="D52" s="12" t="n"/>
      <c r="E52" s="3">
        <f>IF(B52="","",N(C52)*N(D52))</f>
        <v/>
      </c>
    </row>
    <row r="53">
      <c r="A53" s="14" t="n"/>
      <c r="D53" s="12" t="n"/>
      <c r="E53" s="3">
        <f>IF(B53="","",N(C53)*N(D53))</f>
        <v/>
      </c>
    </row>
    <row r="54">
      <c r="A54" s="14" t="n"/>
      <c r="D54" s="12" t="n"/>
      <c r="E54" s="3">
        <f>IF(B54="","",N(C54)*N(D54))</f>
        <v/>
      </c>
    </row>
    <row r="55">
      <c r="A55" s="14" t="n"/>
      <c r="D55" s="12" t="n"/>
      <c r="E55" s="3">
        <f>IF(B55="","",N(C55)*N(D55))</f>
        <v/>
      </c>
    </row>
    <row r="56">
      <c r="A56" s="14" t="n"/>
      <c r="D56" s="12" t="n"/>
      <c r="E56" s="3">
        <f>IF(B56="","",N(C56)*N(D56))</f>
        <v/>
      </c>
    </row>
    <row r="57">
      <c r="A57" s="14" t="n"/>
      <c r="D57" s="12" t="n"/>
      <c r="E57" s="3">
        <f>IF(B57="","",N(C57)*N(D57))</f>
        <v/>
      </c>
    </row>
    <row r="58">
      <c r="A58" s="14" t="n"/>
      <c r="D58" s="12" t="n"/>
      <c r="E58" s="3">
        <f>IF(B58="","",N(C58)*N(D58))</f>
        <v/>
      </c>
    </row>
    <row r="59">
      <c r="A59" s="14" t="n"/>
      <c r="D59" s="12" t="n"/>
      <c r="E59" s="3">
        <f>IF(B59="","",N(C59)*N(D59))</f>
        <v/>
      </c>
    </row>
    <row r="60">
      <c r="A60" s="14" t="n"/>
      <c r="D60" s="12" t="n"/>
      <c r="E60" s="3">
        <f>IF(B60="","",N(C60)*N(D60))</f>
        <v/>
      </c>
    </row>
    <row r="61">
      <c r="A61" s="14" t="n"/>
      <c r="D61" s="12" t="n"/>
      <c r="E61" s="3">
        <f>IF(B61="","",N(C61)*N(D61))</f>
        <v/>
      </c>
    </row>
    <row r="62">
      <c r="A62" s="14" t="n"/>
      <c r="D62" s="12" t="n"/>
      <c r="E62" s="3">
        <f>IF(B62="","",N(C62)*N(D62))</f>
        <v/>
      </c>
    </row>
    <row r="63">
      <c r="A63" s="14" t="n"/>
      <c r="D63" s="12" t="n"/>
      <c r="E63" s="3">
        <f>IF(B63="","",N(C63)*N(D63))</f>
        <v/>
      </c>
    </row>
    <row r="64">
      <c r="A64" s="14" t="n"/>
      <c r="D64" s="12" t="n"/>
      <c r="E64" s="3">
        <f>IF(B64="","",N(C64)*N(D64))</f>
        <v/>
      </c>
    </row>
    <row r="65">
      <c r="A65" s="14" t="n"/>
      <c r="D65" s="12" t="n"/>
      <c r="E65" s="3">
        <f>IF(B65="","",N(C65)*N(D65))</f>
        <v/>
      </c>
    </row>
    <row r="66">
      <c r="A66" s="14" t="n"/>
      <c r="D66" s="12" t="n"/>
      <c r="E66" s="3">
        <f>IF(B66="","",N(C66)*N(D66))</f>
        <v/>
      </c>
    </row>
    <row r="67">
      <c r="A67" s="14" t="n"/>
      <c r="D67" s="12" t="n"/>
      <c r="E67" s="3">
        <f>IF(B67="","",N(C67)*N(D67))</f>
        <v/>
      </c>
    </row>
    <row r="68">
      <c r="A68" s="14" t="n"/>
      <c r="D68" s="12" t="n"/>
      <c r="E68" s="3">
        <f>IF(B68="","",N(C68)*N(D68))</f>
        <v/>
      </c>
    </row>
    <row r="69">
      <c r="A69" s="14" t="n"/>
      <c r="D69" s="12" t="n"/>
      <c r="E69" s="3">
        <f>IF(B69="","",N(C69)*N(D69))</f>
        <v/>
      </c>
    </row>
    <row r="70">
      <c r="A70" s="14" t="n"/>
      <c r="D70" s="12" t="n"/>
      <c r="E70" s="3">
        <f>IF(B70="","",N(C70)*N(D70))</f>
        <v/>
      </c>
    </row>
    <row r="71">
      <c r="A71" s="14" t="n"/>
      <c r="D71" s="12" t="n"/>
      <c r="E71" s="3">
        <f>IF(B71="","",N(C71)*N(D71))</f>
        <v/>
      </c>
    </row>
    <row r="72">
      <c r="A72" s="14" t="n"/>
      <c r="D72" s="12" t="n"/>
      <c r="E72" s="3">
        <f>IF(B72="","",N(C72)*N(D72))</f>
        <v/>
      </c>
    </row>
    <row r="73">
      <c r="A73" s="14" t="n"/>
      <c r="D73" s="12" t="n"/>
      <c r="E73" s="3">
        <f>IF(B73="","",N(C73)*N(D73))</f>
        <v/>
      </c>
    </row>
    <row r="74">
      <c r="A74" s="14" t="n"/>
      <c r="D74" s="12" t="n"/>
      <c r="E74" s="3">
        <f>IF(B74="","",N(C74)*N(D74))</f>
        <v/>
      </c>
    </row>
    <row r="75">
      <c r="A75" s="14" t="n"/>
      <c r="D75" s="12" t="n"/>
      <c r="E75" s="3">
        <f>IF(B75="","",N(C75)*N(D75))</f>
        <v/>
      </c>
    </row>
    <row r="76">
      <c r="A76" s="14" t="n"/>
      <c r="D76" s="12" t="n"/>
      <c r="E76" s="3">
        <f>IF(B76="","",N(C76)*N(D76))</f>
        <v/>
      </c>
    </row>
    <row r="77">
      <c r="A77" s="14" t="n"/>
      <c r="D77" s="12" t="n"/>
      <c r="E77" s="3">
        <f>IF(B77="","",N(C77)*N(D77))</f>
        <v/>
      </c>
    </row>
    <row r="78">
      <c r="A78" s="14" t="n"/>
      <c r="D78" s="12" t="n"/>
      <c r="E78" s="3">
        <f>IF(B78="","",N(C78)*N(D78))</f>
        <v/>
      </c>
    </row>
    <row r="79">
      <c r="A79" s="14" t="n"/>
      <c r="D79" s="12" t="n"/>
      <c r="E79" s="3">
        <f>IF(B79="","",N(C79)*N(D79))</f>
        <v/>
      </c>
    </row>
    <row r="80">
      <c r="A80" s="14" t="n"/>
      <c r="D80" s="12" t="n"/>
      <c r="E80" s="3">
        <f>IF(B80="","",N(C80)*N(D80))</f>
        <v/>
      </c>
    </row>
    <row r="81">
      <c r="A81" s="14" t="n"/>
      <c r="D81" s="12" t="n"/>
      <c r="E81" s="3">
        <f>IF(B81="","",N(C81)*N(D81))</f>
        <v/>
      </c>
    </row>
    <row r="82">
      <c r="A82" s="14" t="n"/>
      <c r="D82" s="12" t="n"/>
      <c r="E82" s="3">
        <f>IF(B82="","",N(C82)*N(D82))</f>
        <v/>
      </c>
    </row>
    <row r="83">
      <c r="A83" s="14" t="n"/>
      <c r="D83" s="12" t="n"/>
      <c r="E83" s="3">
        <f>IF(B83="","",N(C83)*N(D83))</f>
        <v/>
      </c>
    </row>
    <row r="84">
      <c r="A84" s="14" t="n"/>
      <c r="D84" s="12" t="n"/>
      <c r="E84" s="3">
        <f>IF(B84="","",N(C84)*N(D84))</f>
        <v/>
      </c>
    </row>
    <row r="85">
      <c r="A85" s="14" t="n"/>
      <c r="D85" s="12" t="n"/>
      <c r="E85" s="3">
        <f>IF(B85="","",N(C85)*N(D85))</f>
        <v/>
      </c>
    </row>
    <row r="86">
      <c r="A86" s="14" t="n"/>
      <c r="D86" s="12" t="n"/>
      <c r="E86" s="3">
        <f>IF(B86="","",N(C86)*N(D86))</f>
        <v/>
      </c>
    </row>
    <row r="87">
      <c r="A87" s="14" t="n"/>
      <c r="D87" s="12" t="n"/>
      <c r="E87" s="3">
        <f>IF(B87="","",N(C87)*N(D87))</f>
        <v/>
      </c>
    </row>
    <row r="88">
      <c r="A88" s="14" t="n"/>
      <c r="D88" s="12" t="n"/>
      <c r="E88" s="3">
        <f>IF(B88="","",N(C88)*N(D88))</f>
        <v/>
      </c>
    </row>
    <row r="89">
      <c r="A89" s="14" t="n"/>
      <c r="D89" s="12" t="n"/>
      <c r="E89" s="3">
        <f>IF(B89="","",N(C89)*N(D89))</f>
        <v/>
      </c>
    </row>
    <row r="90">
      <c r="A90" s="14" t="n"/>
      <c r="D90" s="12" t="n"/>
      <c r="E90" s="3">
        <f>IF(B90="","",N(C90)*N(D90))</f>
        <v/>
      </c>
    </row>
    <row r="91">
      <c r="A91" s="14" t="n"/>
      <c r="D91" s="12" t="n"/>
      <c r="E91" s="3">
        <f>IF(B91="","",N(C91)*N(D91))</f>
        <v/>
      </c>
    </row>
    <row r="92">
      <c r="A92" s="14" t="n"/>
      <c r="D92" s="12" t="n"/>
      <c r="E92" s="3">
        <f>IF(B92="","",N(C92)*N(D92))</f>
        <v/>
      </c>
    </row>
    <row r="93">
      <c r="A93" s="14" t="n"/>
      <c r="D93" s="12" t="n"/>
      <c r="E93" s="3">
        <f>IF(B93="","",N(C93)*N(D93))</f>
        <v/>
      </c>
    </row>
    <row r="94">
      <c r="A94" s="14" t="n"/>
      <c r="D94" s="12" t="n"/>
      <c r="E94" s="3">
        <f>IF(B94="","",N(C94)*N(D94))</f>
        <v/>
      </c>
    </row>
    <row r="95">
      <c r="A95" s="14" t="n"/>
      <c r="D95" s="12" t="n"/>
      <c r="E95" s="3">
        <f>IF(B95="","",N(C95)*N(D95))</f>
        <v/>
      </c>
    </row>
    <row r="96">
      <c r="A96" s="14" t="n"/>
      <c r="D96" s="12" t="n"/>
      <c r="E96" s="3">
        <f>IF(B96="","",N(C96)*N(D96))</f>
        <v/>
      </c>
    </row>
    <row r="97">
      <c r="A97" s="14" t="n"/>
      <c r="D97" s="12" t="n"/>
      <c r="E97" s="3">
        <f>IF(B97="","",N(C97)*N(D97))</f>
        <v/>
      </c>
    </row>
    <row r="98">
      <c r="A98" s="14" t="n"/>
      <c r="D98" s="12" t="n"/>
      <c r="E98" s="3">
        <f>IF(B98="","",N(C98)*N(D98))</f>
        <v/>
      </c>
    </row>
    <row r="99">
      <c r="A99" s="14" t="n"/>
      <c r="D99" s="12" t="n"/>
      <c r="E99" s="3">
        <f>IF(B99="","",N(C99)*N(D99))</f>
        <v/>
      </c>
    </row>
    <row r="100">
      <c r="A100" s="14" t="n"/>
      <c r="D100" s="12" t="n"/>
      <c r="E100" s="3">
        <f>IF(B100="","",N(C100)*N(D100))</f>
        <v/>
      </c>
    </row>
    <row r="101">
      <c r="A101" s="14" t="n"/>
      <c r="D101" s="12" t="n"/>
      <c r="E101" s="3">
        <f>IF(B101="","",N(C101)*N(D101))</f>
        <v/>
      </c>
    </row>
    <row r="102">
      <c r="A102" s="14" t="n"/>
      <c r="D102" s="12" t="n"/>
      <c r="E102" s="3">
        <f>IF(B102="","",N(C102)*N(D102))</f>
        <v/>
      </c>
    </row>
    <row r="103">
      <c r="A103" s="14" t="n"/>
      <c r="D103" s="12" t="n"/>
      <c r="E103" s="3">
        <f>IF(B103="","",N(C103)*N(D103))</f>
        <v/>
      </c>
    </row>
    <row r="104">
      <c r="A104" s="14" t="n"/>
      <c r="D104" s="12" t="n"/>
      <c r="E104" s="3">
        <f>IF(B104="","",N(C104)*N(D104))</f>
        <v/>
      </c>
    </row>
    <row r="105">
      <c r="A105" s="14" t="n"/>
      <c r="D105" s="12" t="n"/>
      <c r="E105" s="3">
        <f>IF(B105="","",N(C105)*N(D105))</f>
        <v/>
      </c>
    </row>
    <row r="106">
      <c r="A106" s="14" t="n"/>
      <c r="D106" s="12" t="n"/>
      <c r="E106" s="3">
        <f>IF(B106="","",N(C106)*N(D106))</f>
        <v/>
      </c>
    </row>
    <row r="107">
      <c r="A107" s="14" t="n"/>
      <c r="D107" s="12" t="n"/>
      <c r="E107" s="3">
        <f>IF(B107="","",N(C107)*N(D107))</f>
        <v/>
      </c>
    </row>
    <row r="108">
      <c r="A108" s="14" t="n"/>
      <c r="D108" s="12" t="n"/>
      <c r="E108" s="3">
        <f>IF(B108="","",N(C108)*N(D108))</f>
        <v/>
      </c>
    </row>
    <row r="109">
      <c r="A109" s="14" t="n"/>
      <c r="D109" s="12" t="n"/>
      <c r="E109" s="3">
        <f>IF(B109="","",N(C109)*N(D109))</f>
        <v/>
      </c>
    </row>
    <row r="110">
      <c r="A110" s="14" t="n"/>
      <c r="D110" s="12" t="n"/>
      <c r="E110" s="3">
        <f>IF(B110="","",N(C110)*N(D110))</f>
        <v/>
      </c>
    </row>
    <row r="111">
      <c r="A111" s="14" t="n"/>
      <c r="D111" s="12" t="n"/>
      <c r="E111" s="3">
        <f>IF(B111="","",N(C111)*N(D111))</f>
        <v/>
      </c>
    </row>
    <row r="112">
      <c r="A112" s="14" t="n"/>
      <c r="D112" s="12" t="n"/>
      <c r="E112" s="3">
        <f>IF(B112="","",N(C112)*N(D112))</f>
        <v/>
      </c>
    </row>
    <row r="113">
      <c r="A113" s="14" t="n"/>
      <c r="D113" s="12" t="n"/>
      <c r="E113" s="3">
        <f>IF(B113="","",N(C113)*N(D113))</f>
        <v/>
      </c>
    </row>
    <row r="114">
      <c r="A114" s="14" t="n"/>
      <c r="D114" s="12" t="n"/>
      <c r="E114" s="3">
        <f>IF(B114="","",N(C114)*N(D114))</f>
        <v/>
      </c>
    </row>
    <row r="115">
      <c r="A115" s="14" t="n"/>
      <c r="D115" s="12" t="n"/>
      <c r="E115" s="3">
        <f>IF(B115="","",N(C115)*N(D115))</f>
        <v/>
      </c>
    </row>
    <row r="116">
      <c r="A116" s="14" t="n"/>
      <c r="D116" s="12" t="n"/>
      <c r="E116" s="3">
        <f>IF(B116="","",N(C116)*N(D116))</f>
        <v/>
      </c>
    </row>
    <row r="117">
      <c r="A117" s="14" t="n"/>
      <c r="D117" s="12" t="n"/>
      <c r="E117" s="3">
        <f>IF(B117="","",N(C117)*N(D117))</f>
        <v/>
      </c>
    </row>
    <row r="118">
      <c r="A118" s="14" t="n"/>
      <c r="D118" s="12" t="n"/>
      <c r="E118" s="3">
        <f>IF(B118="","",N(C118)*N(D118))</f>
        <v/>
      </c>
    </row>
    <row r="119">
      <c r="A119" s="14" t="n"/>
      <c r="D119" s="12" t="n"/>
      <c r="E119" s="3">
        <f>IF(B119="","",N(C119)*N(D119))</f>
        <v/>
      </c>
    </row>
    <row r="120">
      <c r="A120" s="14" t="n"/>
      <c r="D120" s="12" t="n"/>
      <c r="E120" s="3">
        <f>IF(B120="","",N(C120)*N(D120))</f>
        <v/>
      </c>
    </row>
    <row r="121">
      <c r="A121" s="14" t="n"/>
      <c r="D121" s="12" t="n"/>
      <c r="E121" s="3">
        <f>IF(B121="","",N(C121)*N(D121))</f>
        <v/>
      </c>
    </row>
    <row r="122">
      <c r="A122" s="14" t="n"/>
      <c r="D122" s="12" t="n"/>
      <c r="E122" s="3">
        <f>IF(B122="","",N(C122)*N(D122))</f>
        <v/>
      </c>
    </row>
    <row r="123">
      <c r="A123" s="14" t="n"/>
      <c r="D123" s="12" t="n"/>
      <c r="E123" s="3">
        <f>IF(B123="","",N(C123)*N(D123))</f>
        <v/>
      </c>
    </row>
    <row r="124">
      <c r="A124" s="14" t="n"/>
      <c r="D124" s="12" t="n"/>
      <c r="E124" s="3">
        <f>IF(B124="","",N(C124)*N(D124))</f>
        <v/>
      </c>
    </row>
    <row r="125">
      <c r="A125" s="14" t="n"/>
      <c r="D125" s="12" t="n"/>
      <c r="E125" s="3">
        <f>IF(B125="","",N(C125)*N(D125))</f>
        <v/>
      </c>
    </row>
    <row r="126">
      <c r="A126" s="14" t="n"/>
      <c r="D126" s="12" t="n"/>
      <c r="E126" s="3">
        <f>IF(B126="","",N(C126)*N(D126))</f>
        <v/>
      </c>
    </row>
    <row r="127">
      <c r="A127" s="14" t="n"/>
      <c r="D127" s="12" t="n"/>
      <c r="E127" s="3">
        <f>IF(B127="","",N(C127)*N(D127))</f>
        <v/>
      </c>
    </row>
    <row r="128">
      <c r="A128" s="14" t="n"/>
      <c r="D128" s="12" t="n"/>
      <c r="E128" s="3">
        <f>IF(B128="","",N(C128)*N(D128))</f>
        <v/>
      </c>
    </row>
    <row r="129">
      <c r="A129" s="14" t="n"/>
      <c r="D129" s="12" t="n"/>
      <c r="E129" s="3">
        <f>IF(B129="","",N(C129)*N(D129))</f>
        <v/>
      </c>
    </row>
    <row r="130">
      <c r="A130" s="14" t="n"/>
      <c r="D130" s="12" t="n"/>
      <c r="E130" s="3">
        <f>IF(B130="","",N(C130)*N(D130))</f>
        <v/>
      </c>
    </row>
    <row r="131">
      <c r="A131" s="14" t="n"/>
      <c r="D131" s="12" t="n"/>
      <c r="E131" s="3">
        <f>IF(B131="","",N(C131)*N(D131))</f>
        <v/>
      </c>
    </row>
    <row r="132">
      <c r="A132" s="14" t="n"/>
      <c r="D132" s="12" t="n"/>
      <c r="E132" s="3">
        <f>IF(B132="","",N(C132)*N(D132))</f>
        <v/>
      </c>
    </row>
    <row r="133">
      <c r="A133" s="14" t="n"/>
      <c r="D133" s="12" t="n"/>
      <c r="E133" s="3">
        <f>IF(B133="","",N(C133)*N(D133))</f>
        <v/>
      </c>
    </row>
    <row r="134">
      <c r="A134" s="14" t="n"/>
      <c r="D134" s="12" t="n"/>
      <c r="E134" s="3">
        <f>IF(B134="","",N(C134)*N(D134))</f>
        <v/>
      </c>
    </row>
    <row r="135">
      <c r="A135" s="14" t="n"/>
      <c r="D135" s="12" t="n"/>
      <c r="E135" s="3">
        <f>IF(B135="","",N(C135)*N(D135))</f>
        <v/>
      </c>
    </row>
    <row r="136">
      <c r="A136" s="14" t="n"/>
      <c r="D136" s="12" t="n"/>
      <c r="E136" s="3">
        <f>IF(B136="","",N(C136)*N(D136))</f>
        <v/>
      </c>
    </row>
    <row r="137">
      <c r="A137" s="14" t="n"/>
      <c r="D137" s="12" t="n"/>
      <c r="E137" s="3">
        <f>IF(B137="","",N(C137)*N(D137))</f>
        <v/>
      </c>
    </row>
    <row r="138">
      <c r="A138" s="14" t="n"/>
      <c r="D138" s="12" t="n"/>
      <c r="E138" s="3">
        <f>IF(B138="","",N(C138)*N(D138))</f>
        <v/>
      </c>
    </row>
    <row r="139">
      <c r="A139" s="14" t="n"/>
      <c r="D139" s="12" t="n"/>
      <c r="E139" s="3">
        <f>IF(B139="","",N(C139)*N(D139))</f>
        <v/>
      </c>
    </row>
    <row r="140">
      <c r="A140" s="14" t="n"/>
      <c r="D140" s="12" t="n"/>
      <c r="E140" s="3">
        <f>IF(B140="","",N(C140)*N(D140))</f>
        <v/>
      </c>
    </row>
    <row r="141">
      <c r="A141" s="14" t="n"/>
      <c r="D141" s="12" t="n"/>
      <c r="E141" s="3">
        <f>IF(B141="","",N(C141)*N(D141))</f>
        <v/>
      </c>
    </row>
    <row r="142">
      <c r="A142" s="14" t="n"/>
      <c r="D142" s="12" t="n"/>
      <c r="E142" s="3">
        <f>IF(B142="","",N(C142)*N(D142))</f>
        <v/>
      </c>
    </row>
    <row r="143">
      <c r="A143" s="14" t="n"/>
      <c r="D143" s="12" t="n"/>
      <c r="E143" s="3">
        <f>IF(B143="","",N(C143)*N(D143))</f>
        <v/>
      </c>
    </row>
    <row r="144">
      <c r="A144" s="14" t="n"/>
      <c r="D144" s="12" t="n"/>
      <c r="E144" s="3">
        <f>IF(B144="","",N(C144)*N(D144))</f>
        <v/>
      </c>
    </row>
    <row r="145">
      <c r="A145" s="14" t="n"/>
      <c r="D145" s="12" t="n"/>
      <c r="E145" s="3">
        <f>IF(B145="","",N(C145)*N(D145))</f>
        <v/>
      </c>
    </row>
    <row r="146">
      <c r="A146" s="14" t="n"/>
      <c r="D146" s="12" t="n"/>
      <c r="E146" s="3">
        <f>IF(B146="","",N(C146)*N(D146))</f>
        <v/>
      </c>
    </row>
    <row r="147">
      <c r="A147" s="14" t="n"/>
      <c r="D147" s="12" t="n"/>
      <c r="E147" s="3">
        <f>IF(B147="","",N(C147)*N(D147))</f>
        <v/>
      </c>
    </row>
    <row r="148">
      <c r="A148" s="14" t="n"/>
      <c r="D148" s="12" t="n"/>
      <c r="E148" s="3">
        <f>IF(B148="","",N(C148)*N(D148))</f>
        <v/>
      </c>
    </row>
    <row r="149">
      <c r="A149" s="14" t="n"/>
      <c r="D149" s="12" t="n"/>
      <c r="E149" s="3">
        <f>IF(B149="","",N(C149)*N(D149))</f>
        <v/>
      </c>
    </row>
    <row r="150">
      <c r="A150" s="14" t="n"/>
      <c r="D150" s="12" t="n"/>
      <c r="E150" s="3">
        <f>IF(B150="","",N(C150)*N(D150))</f>
        <v/>
      </c>
    </row>
    <row r="151">
      <c r="A151" s="14" t="n"/>
      <c r="D151" s="12" t="n"/>
      <c r="E151" s="3">
        <f>IF(B151="","",N(C151)*N(D151))</f>
        <v/>
      </c>
    </row>
    <row r="152">
      <c r="A152" s="14" t="n"/>
      <c r="D152" s="12" t="n"/>
      <c r="E152" s="3">
        <f>IF(B152="","",N(C152)*N(D152))</f>
        <v/>
      </c>
    </row>
    <row r="153">
      <c r="A153" s="14" t="n"/>
      <c r="D153" s="12" t="n"/>
      <c r="E153" s="3">
        <f>IF(B153="","",N(C153)*N(D153))</f>
        <v/>
      </c>
    </row>
    <row r="154">
      <c r="A154" s="14" t="n"/>
      <c r="D154" s="12" t="n"/>
      <c r="E154" s="3">
        <f>IF(B154="","",N(C154)*N(D154))</f>
        <v/>
      </c>
    </row>
    <row r="155">
      <c r="A155" s="14" t="n"/>
      <c r="D155" s="12" t="n"/>
      <c r="E155" s="3">
        <f>IF(B155="","",N(C155)*N(D155))</f>
        <v/>
      </c>
    </row>
    <row r="156">
      <c r="A156" s="14" t="n"/>
      <c r="D156" s="12" t="n"/>
      <c r="E156" s="3">
        <f>IF(B156="","",N(C156)*N(D156))</f>
        <v/>
      </c>
    </row>
    <row r="157">
      <c r="A157" s="14" t="n"/>
      <c r="D157" s="12" t="n"/>
      <c r="E157" s="3">
        <f>IF(B157="","",N(C157)*N(D157))</f>
        <v/>
      </c>
    </row>
    <row r="158">
      <c r="A158" s="14" t="n"/>
      <c r="D158" s="12" t="n"/>
      <c r="E158" s="3">
        <f>IF(B158="","",N(C158)*N(D158))</f>
        <v/>
      </c>
    </row>
    <row r="159">
      <c r="A159" s="14" t="n"/>
      <c r="D159" s="12" t="n"/>
      <c r="E159" s="3">
        <f>IF(B159="","",N(C159)*N(D159))</f>
        <v/>
      </c>
    </row>
    <row r="160">
      <c r="A160" s="14" t="n"/>
      <c r="D160" s="12" t="n"/>
      <c r="E160" s="3">
        <f>IF(B160="","",N(C160)*N(D160))</f>
        <v/>
      </c>
    </row>
    <row r="161">
      <c r="A161" s="14" t="n"/>
      <c r="D161" s="12" t="n"/>
      <c r="E161" s="3">
        <f>IF(B161="","",N(C161)*N(D161))</f>
        <v/>
      </c>
    </row>
    <row r="162">
      <c r="A162" s="14" t="n"/>
      <c r="D162" s="12" t="n"/>
      <c r="E162" s="3">
        <f>IF(B162="","",N(C162)*N(D162))</f>
        <v/>
      </c>
    </row>
    <row r="163">
      <c r="A163" s="14" t="n"/>
      <c r="D163" s="12" t="n"/>
      <c r="E163" s="3">
        <f>IF(B163="","",N(C163)*N(D163))</f>
        <v/>
      </c>
    </row>
    <row r="164">
      <c r="A164" s="14" t="n"/>
      <c r="D164" s="12" t="n"/>
      <c r="E164" s="3">
        <f>IF(B164="","",N(C164)*N(D164))</f>
        <v/>
      </c>
    </row>
    <row r="165">
      <c r="A165" s="14" t="n"/>
      <c r="D165" s="12" t="n"/>
      <c r="E165" s="3">
        <f>IF(B165="","",N(C165)*N(D165))</f>
        <v/>
      </c>
    </row>
    <row r="166">
      <c r="A166" s="14" t="n"/>
      <c r="D166" s="12" t="n"/>
      <c r="E166" s="3">
        <f>IF(B166="","",N(C166)*N(D166))</f>
        <v/>
      </c>
    </row>
    <row r="167">
      <c r="A167" s="14" t="n"/>
      <c r="D167" s="12" t="n"/>
      <c r="E167" s="3">
        <f>IF(B167="","",N(C167)*N(D167))</f>
        <v/>
      </c>
    </row>
    <row r="168">
      <c r="A168" s="14" t="n"/>
      <c r="D168" s="12" t="n"/>
      <c r="E168" s="3">
        <f>IF(B168="","",N(C168)*N(D168))</f>
        <v/>
      </c>
    </row>
    <row r="169">
      <c r="A169" s="14" t="n"/>
      <c r="D169" s="12" t="n"/>
      <c r="E169" s="3">
        <f>IF(B169="","",N(C169)*N(D169))</f>
        <v/>
      </c>
    </row>
    <row r="170">
      <c r="A170" s="14" t="n"/>
      <c r="D170" s="12" t="n"/>
      <c r="E170" s="3">
        <f>IF(B170="","",N(C170)*N(D170))</f>
        <v/>
      </c>
    </row>
    <row r="171">
      <c r="A171" s="14" t="n"/>
      <c r="D171" s="12" t="n"/>
      <c r="E171" s="3">
        <f>IF(B171="","",N(C171)*N(D171))</f>
        <v/>
      </c>
    </row>
    <row r="172">
      <c r="A172" s="14" t="n"/>
      <c r="D172" s="12" t="n"/>
      <c r="E172" s="3">
        <f>IF(B172="","",N(C172)*N(D172))</f>
        <v/>
      </c>
    </row>
    <row r="173">
      <c r="A173" s="14" t="n"/>
      <c r="D173" s="12" t="n"/>
      <c r="E173" s="3">
        <f>IF(B173="","",N(C173)*N(D173))</f>
        <v/>
      </c>
    </row>
    <row r="174">
      <c r="A174" s="14" t="n"/>
      <c r="D174" s="12" t="n"/>
      <c r="E174" s="3">
        <f>IF(B174="","",N(C174)*N(D174))</f>
        <v/>
      </c>
    </row>
    <row r="175">
      <c r="A175" s="14" t="n"/>
      <c r="D175" s="12" t="n"/>
      <c r="E175" s="3">
        <f>IF(B175="","",N(C175)*N(D175))</f>
        <v/>
      </c>
    </row>
    <row r="176">
      <c r="A176" s="14" t="n"/>
      <c r="D176" s="12" t="n"/>
      <c r="E176" s="3">
        <f>IF(B176="","",N(C176)*N(D176))</f>
        <v/>
      </c>
    </row>
    <row r="177">
      <c r="A177" s="14" t="n"/>
      <c r="D177" s="12" t="n"/>
      <c r="E177" s="3">
        <f>IF(B177="","",N(C177)*N(D177))</f>
        <v/>
      </c>
    </row>
    <row r="178">
      <c r="A178" s="14" t="n"/>
      <c r="D178" s="12" t="n"/>
      <c r="E178" s="3">
        <f>IF(B178="","",N(C178)*N(D178))</f>
        <v/>
      </c>
    </row>
    <row r="179">
      <c r="A179" s="14" t="n"/>
      <c r="D179" s="12" t="n"/>
      <c r="E179" s="3">
        <f>IF(B179="","",N(C179)*N(D179))</f>
        <v/>
      </c>
    </row>
    <row r="180">
      <c r="A180" s="14" t="n"/>
      <c r="D180" s="12" t="n"/>
      <c r="E180" s="3">
        <f>IF(B180="","",N(C180)*N(D180))</f>
        <v/>
      </c>
    </row>
    <row r="181">
      <c r="A181" s="14" t="n"/>
      <c r="D181" s="12" t="n"/>
      <c r="E181" s="3">
        <f>IF(B181="","",N(C181)*N(D181))</f>
        <v/>
      </c>
    </row>
    <row r="182">
      <c r="A182" s="14" t="n"/>
      <c r="D182" s="12" t="n"/>
      <c r="E182" s="3">
        <f>IF(B182="","",N(C182)*N(D182))</f>
        <v/>
      </c>
    </row>
    <row r="183">
      <c r="A183" s="14" t="n"/>
      <c r="D183" s="12" t="n"/>
      <c r="E183" s="3">
        <f>IF(B183="","",N(C183)*N(D183))</f>
        <v/>
      </c>
    </row>
    <row r="184">
      <c r="A184" s="14" t="n"/>
      <c r="D184" s="12" t="n"/>
      <c r="E184" s="3">
        <f>IF(B184="","",N(C184)*N(D184))</f>
        <v/>
      </c>
    </row>
    <row r="185">
      <c r="A185" s="14" t="n"/>
      <c r="D185" s="12" t="n"/>
      <c r="E185" s="3">
        <f>IF(B185="","",N(C185)*N(D185))</f>
        <v/>
      </c>
    </row>
    <row r="186">
      <c r="A186" s="14" t="n"/>
      <c r="D186" s="12" t="n"/>
      <c r="E186" s="3">
        <f>IF(B186="","",N(C186)*N(D186))</f>
        <v/>
      </c>
    </row>
    <row r="187">
      <c r="A187" s="14" t="n"/>
      <c r="D187" s="12" t="n"/>
      <c r="E187" s="3">
        <f>IF(B187="","",N(C187)*N(D187))</f>
        <v/>
      </c>
    </row>
    <row r="188">
      <c r="A188" s="14" t="n"/>
      <c r="D188" s="12" t="n"/>
      <c r="E188" s="3">
        <f>IF(B188="","",N(C188)*N(D188))</f>
        <v/>
      </c>
    </row>
    <row r="189">
      <c r="A189" s="14" t="n"/>
      <c r="D189" s="12" t="n"/>
      <c r="E189" s="3">
        <f>IF(B189="","",N(C189)*N(D189))</f>
        <v/>
      </c>
    </row>
    <row r="190">
      <c r="A190" s="14" t="n"/>
      <c r="D190" s="12" t="n"/>
      <c r="E190" s="3">
        <f>IF(B190="","",N(C190)*N(D190))</f>
        <v/>
      </c>
    </row>
    <row r="191">
      <c r="A191" s="14" t="n"/>
      <c r="D191" s="12" t="n"/>
      <c r="E191" s="3">
        <f>IF(B191="","",N(C191)*N(D191))</f>
        <v/>
      </c>
    </row>
    <row r="192">
      <c r="A192" s="14" t="n"/>
      <c r="D192" s="12" t="n"/>
      <c r="E192" s="3">
        <f>IF(B192="","",N(C192)*N(D192))</f>
        <v/>
      </c>
    </row>
    <row r="193">
      <c r="A193" s="14" t="n"/>
      <c r="D193" s="12" t="n"/>
      <c r="E193" s="3">
        <f>IF(B193="","",N(C193)*N(D193))</f>
        <v/>
      </c>
    </row>
    <row r="194">
      <c r="A194" s="14" t="n"/>
      <c r="D194" s="12" t="n"/>
      <c r="E194" s="3">
        <f>IF(B194="","",N(C194)*N(D194))</f>
        <v/>
      </c>
    </row>
    <row r="195">
      <c r="A195" s="14" t="n"/>
      <c r="D195" s="12" t="n"/>
      <c r="E195" s="3">
        <f>IF(B195="","",N(C195)*N(D195))</f>
        <v/>
      </c>
    </row>
    <row r="196">
      <c r="A196" s="14" t="n"/>
      <c r="D196" s="12" t="n"/>
      <c r="E196" s="3">
        <f>IF(B196="","",N(C196)*N(D196))</f>
        <v/>
      </c>
    </row>
    <row r="197">
      <c r="A197" s="14" t="n"/>
      <c r="D197" s="12" t="n"/>
      <c r="E197" s="3">
        <f>IF(B197="","",N(C197)*N(D197))</f>
        <v/>
      </c>
    </row>
    <row r="198">
      <c r="A198" s="14" t="n"/>
      <c r="D198" s="12" t="n"/>
      <c r="E198" s="3">
        <f>IF(B198="","",N(C198)*N(D198))</f>
        <v/>
      </c>
    </row>
    <row r="199">
      <c r="A199" s="14" t="n"/>
      <c r="D199" s="12" t="n"/>
      <c r="E199" s="3">
        <f>IF(B199="","",N(C199)*N(D199))</f>
        <v/>
      </c>
    </row>
    <row r="200">
      <c r="A200" s="14" t="n"/>
      <c r="D200" s="12" t="n"/>
      <c r="E200" s="3">
        <f>IF(B200="","",N(C200)*N(D200))</f>
        <v/>
      </c>
    </row>
    <row r="201">
      <c r="A201" s="14" t="n"/>
      <c r="D201" s="12" t="n"/>
      <c r="E201" s="3">
        <f>IF(B201="","",N(C201)*N(D201))</f>
        <v/>
      </c>
    </row>
    <row r="202">
      <c r="A202" s="14" t="n"/>
      <c r="D202" s="12" t="n"/>
      <c r="E202" s="3">
        <f>IF(B202="","",N(C202)*N(D202))</f>
        <v/>
      </c>
    </row>
    <row r="203">
      <c r="A203" s="14" t="n"/>
      <c r="D203" s="12" t="n"/>
      <c r="E203" s="3">
        <f>IF(B203="","",N(C203)*N(D203))</f>
        <v/>
      </c>
    </row>
    <row r="204">
      <c r="A204" s="14" t="n"/>
      <c r="D204" s="12" t="n"/>
      <c r="E204" s="3">
        <f>IF(B204="","",N(C204)*N(D204))</f>
        <v/>
      </c>
    </row>
    <row r="205">
      <c r="A205" s="14" t="n"/>
      <c r="D205" s="12" t="n"/>
      <c r="E205" s="3">
        <f>IF(B205="","",N(C205)*N(D205))</f>
        <v/>
      </c>
    </row>
    <row r="206">
      <c r="A206" s="14" t="n"/>
      <c r="D206" s="12" t="n"/>
      <c r="E206" s="3">
        <f>IF(B206="","",N(C206)*N(D206))</f>
        <v/>
      </c>
    </row>
    <row r="207">
      <c r="A207" s="14" t="n"/>
      <c r="D207" s="12" t="n"/>
      <c r="E207" s="3">
        <f>IF(B207="","",N(C207)*N(D207))</f>
        <v/>
      </c>
    </row>
    <row r="208">
      <c r="A208" s="14" t="n"/>
      <c r="D208" s="12" t="n"/>
      <c r="E208" s="3">
        <f>IF(B208="","",N(C208)*N(D208))</f>
        <v/>
      </c>
    </row>
    <row r="209">
      <c r="A209" s="14" t="n"/>
      <c r="D209" s="12" t="n"/>
      <c r="E209" s="3">
        <f>IF(B209="","",N(C209)*N(D209))</f>
        <v/>
      </c>
    </row>
    <row r="210">
      <c r="A210" s="14" t="n"/>
      <c r="D210" s="12" t="n"/>
      <c r="E210" s="3">
        <f>IF(B210="","",N(C210)*N(D210))</f>
        <v/>
      </c>
    </row>
    <row r="211">
      <c r="A211" s="14" t="n"/>
      <c r="D211" s="12" t="n"/>
      <c r="E211" s="3">
        <f>IF(B211="","",N(C211)*N(D211))</f>
        <v/>
      </c>
    </row>
    <row r="212">
      <c r="A212" s="14" t="n"/>
      <c r="D212" s="12" t="n"/>
      <c r="E212" s="3">
        <f>IF(B212="","",N(C212)*N(D212))</f>
        <v/>
      </c>
    </row>
    <row r="213">
      <c r="A213" s="14" t="n"/>
      <c r="D213" s="12" t="n"/>
      <c r="E213" s="3">
        <f>IF(B213="","",N(C213)*N(D213))</f>
        <v/>
      </c>
    </row>
    <row r="214">
      <c r="A214" s="14" t="n"/>
      <c r="D214" s="12" t="n"/>
      <c r="E214" s="3">
        <f>IF(B214="","",N(C214)*N(D214))</f>
        <v/>
      </c>
    </row>
    <row r="215">
      <c r="A215" s="14" t="n"/>
      <c r="D215" s="12" t="n"/>
      <c r="E215" s="3">
        <f>IF(B215="","",N(C215)*N(D215))</f>
        <v/>
      </c>
    </row>
    <row r="216">
      <c r="A216" s="14" t="n"/>
      <c r="D216" s="12" t="n"/>
      <c r="E216" s="3">
        <f>IF(B216="","",N(C216)*N(D216))</f>
        <v/>
      </c>
    </row>
    <row r="217">
      <c r="A217" s="14" t="n"/>
      <c r="D217" s="12" t="n"/>
      <c r="E217" s="3">
        <f>IF(B217="","",N(C217)*N(D217))</f>
        <v/>
      </c>
    </row>
    <row r="218">
      <c r="A218" s="14" t="n"/>
      <c r="D218" s="12" t="n"/>
      <c r="E218" s="3">
        <f>IF(B218="","",N(C218)*N(D218))</f>
        <v/>
      </c>
    </row>
    <row r="219">
      <c r="A219" s="14" t="n"/>
      <c r="D219" s="12" t="n"/>
      <c r="E219" s="3">
        <f>IF(B219="","",N(C219)*N(D219))</f>
        <v/>
      </c>
    </row>
    <row r="220">
      <c r="A220" s="14" t="n"/>
      <c r="D220" s="12" t="n"/>
      <c r="E220" s="3">
        <f>IF(B220="","",N(C220)*N(D220))</f>
        <v/>
      </c>
    </row>
    <row r="221">
      <c r="A221" s="14" t="n"/>
      <c r="D221" s="12" t="n"/>
      <c r="E221" s="3">
        <f>IF(B221="","",N(C221)*N(D221))</f>
        <v/>
      </c>
    </row>
    <row r="222">
      <c r="A222" s="14" t="n"/>
      <c r="D222" s="12" t="n"/>
      <c r="E222" s="3">
        <f>IF(B222="","",N(C222)*N(D222))</f>
        <v/>
      </c>
    </row>
    <row r="223">
      <c r="A223" s="14" t="n"/>
      <c r="D223" s="12" t="n"/>
      <c r="E223" s="3">
        <f>IF(B223="","",N(C223)*N(D223))</f>
        <v/>
      </c>
    </row>
    <row r="224">
      <c r="A224" s="14" t="n"/>
      <c r="D224" s="12" t="n"/>
      <c r="E224" s="3">
        <f>IF(B224="","",N(C224)*N(D224))</f>
        <v/>
      </c>
    </row>
    <row r="225">
      <c r="A225" s="14" t="n"/>
      <c r="D225" s="12" t="n"/>
      <c r="E225" s="3">
        <f>IF(B225="","",N(C225)*N(D225))</f>
        <v/>
      </c>
    </row>
    <row r="226">
      <c r="A226" s="14" t="n"/>
      <c r="D226" s="12" t="n"/>
      <c r="E226" s="3">
        <f>IF(B226="","",N(C226)*N(D226))</f>
        <v/>
      </c>
    </row>
    <row r="227">
      <c r="A227" s="14" t="n"/>
      <c r="D227" s="12" t="n"/>
      <c r="E227" s="3">
        <f>IF(B227="","",N(C227)*N(D227))</f>
        <v/>
      </c>
    </row>
    <row r="228">
      <c r="A228" s="14" t="n"/>
      <c r="D228" s="12" t="n"/>
      <c r="E228" s="3">
        <f>IF(B228="","",N(C228)*N(D228))</f>
        <v/>
      </c>
    </row>
    <row r="229">
      <c r="A229" s="14" t="n"/>
      <c r="D229" s="12" t="n"/>
      <c r="E229" s="3">
        <f>IF(B229="","",N(C229)*N(D229))</f>
        <v/>
      </c>
    </row>
    <row r="230">
      <c r="A230" s="14" t="n"/>
      <c r="D230" s="12" t="n"/>
      <c r="E230" s="3">
        <f>IF(B230="","",N(C230)*N(D230))</f>
        <v/>
      </c>
    </row>
    <row r="231">
      <c r="A231" s="14" t="n"/>
      <c r="D231" s="12" t="n"/>
      <c r="E231" s="3">
        <f>IF(B231="","",N(C231)*N(D231))</f>
        <v/>
      </c>
    </row>
    <row r="232">
      <c r="A232" s="14" t="n"/>
      <c r="D232" s="12" t="n"/>
      <c r="E232" s="3">
        <f>IF(B232="","",N(C232)*N(D232))</f>
        <v/>
      </c>
    </row>
    <row r="233">
      <c r="A233" s="14" t="n"/>
      <c r="D233" s="12" t="n"/>
      <c r="E233" s="3">
        <f>IF(B233="","",N(C233)*N(D233))</f>
        <v/>
      </c>
    </row>
    <row r="234">
      <c r="A234" s="14" t="n"/>
      <c r="D234" s="12" t="n"/>
      <c r="E234" s="3">
        <f>IF(B234="","",N(C234)*N(D234))</f>
        <v/>
      </c>
    </row>
    <row r="235">
      <c r="A235" s="14" t="n"/>
      <c r="D235" s="12" t="n"/>
      <c r="E235" s="3">
        <f>IF(B235="","",N(C235)*N(D235))</f>
        <v/>
      </c>
    </row>
    <row r="236">
      <c r="A236" s="14" t="n"/>
      <c r="D236" s="12" t="n"/>
      <c r="E236" s="3">
        <f>IF(B236="","",N(C236)*N(D236))</f>
        <v/>
      </c>
    </row>
    <row r="237">
      <c r="A237" s="14" t="n"/>
      <c r="D237" s="12" t="n"/>
      <c r="E237" s="3">
        <f>IF(B237="","",N(C237)*N(D237))</f>
        <v/>
      </c>
    </row>
    <row r="238">
      <c r="A238" s="14" t="n"/>
      <c r="D238" s="12" t="n"/>
      <c r="E238" s="3">
        <f>IF(B238="","",N(C238)*N(D238))</f>
        <v/>
      </c>
    </row>
    <row r="239">
      <c r="A239" s="14" t="n"/>
      <c r="D239" s="12" t="n"/>
      <c r="E239" s="3">
        <f>IF(B239="","",N(C239)*N(D239))</f>
        <v/>
      </c>
    </row>
    <row r="240">
      <c r="A240" s="14" t="n"/>
      <c r="D240" s="12" t="n"/>
      <c r="E240" s="3">
        <f>IF(B240="","",N(C240)*N(D240))</f>
        <v/>
      </c>
    </row>
    <row r="241">
      <c r="A241" s="14" t="n"/>
      <c r="D241" s="12" t="n"/>
      <c r="E241" s="3">
        <f>IF(B241="","",N(C241)*N(D241))</f>
        <v/>
      </c>
    </row>
    <row r="242">
      <c r="A242" s="14" t="n"/>
      <c r="D242" s="12" t="n"/>
      <c r="E242" s="3">
        <f>IF(B242="","",N(C242)*N(D242))</f>
        <v/>
      </c>
    </row>
    <row r="243">
      <c r="A243" s="14" t="n"/>
      <c r="D243" s="12" t="n"/>
      <c r="E243" s="3">
        <f>IF(B243="","",N(C243)*N(D243))</f>
        <v/>
      </c>
    </row>
    <row r="244">
      <c r="A244" s="14" t="n"/>
      <c r="D244" s="12" t="n"/>
      <c r="E244" s="3">
        <f>IF(B244="","",N(C244)*N(D244))</f>
        <v/>
      </c>
    </row>
    <row r="245">
      <c r="A245" s="14" t="n"/>
      <c r="D245" s="12" t="n"/>
      <c r="E245" s="3">
        <f>IF(B245="","",N(C245)*N(D245))</f>
        <v/>
      </c>
    </row>
    <row r="246">
      <c r="A246" s="14" t="n"/>
      <c r="D246" s="12" t="n"/>
      <c r="E246" s="3">
        <f>IF(B246="","",N(C246)*N(D246))</f>
        <v/>
      </c>
    </row>
    <row r="247">
      <c r="A247" s="14" t="n"/>
      <c r="D247" s="12" t="n"/>
      <c r="E247" s="3">
        <f>IF(B247="","",N(C247)*N(D247))</f>
        <v/>
      </c>
    </row>
    <row r="248">
      <c r="A248" s="14" t="n"/>
      <c r="D248" s="12" t="n"/>
      <c r="E248" s="3">
        <f>IF(B248="","",N(C248)*N(D248))</f>
        <v/>
      </c>
    </row>
    <row r="249">
      <c r="A249" s="14" t="n"/>
      <c r="D249" s="12" t="n"/>
      <c r="E249" s="3">
        <f>IF(B249="","",N(C249)*N(D249))</f>
        <v/>
      </c>
    </row>
    <row r="250">
      <c r="A250" s="14" t="n"/>
      <c r="D250" s="12" t="n"/>
      <c r="E250" s="3">
        <f>IF(B250="","",N(C250)*N(D250))</f>
        <v/>
      </c>
    </row>
    <row r="251">
      <c r="A251" s="14" t="n"/>
      <c r="D251" s="12" t="n"/>
      <c r="E251" s="3">
        <f>IF(B251="","",N(C251)*N(D251))</f>
        <v/>
      </c>
    </row>
    <row r="252">
      <c r="A252" s="14" t="n"/>
      <c r="D252" s="12" t="n"/>
      <c r="E252" s="3">
        <f>IF(B252="","",N(C252)*N(D252))</f>
        <v/>
      </c>
    </row>
    <row r="253">
      <c r="A253" s="14" t="n"/>
      <c r="D253" s="12" t="n"/>
      <c r="E253" s="3">
        <f>IF(B253="","",N(C253)*N(D253))</f>
        <v/>
      </c>
    </row>
    <row r="254">
      <c r="A254" s="14" t="n"/>
      <c r="D254" s="12" t="n"/>
      <c r="E254" s="3">
        <f>IF(B254="","",N(C254)*N(D254))</f>
        <v/>
      </c>
    </row>
    <row r="255">
      <c r="A255" s="14" t="n"/>
      <c r="D255" s="12" t="n"/>
      <c r="E255" s="3">
        <f>IF(B255="","",N(C255)*N(D255))</f>
        <v/>
      </c>
    </row>
    <row r="256">
      <c r="A256" s="14" t="n"/>
      <c r="D256" s="12" t="n"/>
      <c r="E256" s="3">
        <f>IF(B256="","",N(C256)*N(D256))</f>
        <v/>
      </c>
    </row>
    <row r="257">
      <c r="A257" s="14" t="n"/>
      <c r="D257" s="12" t="n"/>
      <c r="E257" s="3">
        <f>IF(B257="","",N(C257)*N(D257))</f>
        <v/>
      </c>
    </row>
    <row r="258">
      <c r="A258" s="14" t="n"/>
      <c r="D258" s="12" t="n"/>
      <c r="E258" s="3">
        <f>IF(B258="","",N(C258)*N(D258))</f>
        <v/>
      </c>
    </row>
    <row r="259">
      <c r="A259" s="14" t="n"/>
      <c r="D259" s="12" t="n"/>
      <c r="E259" s="3">
        <f>IF(B259="","",N(C259)*N(D259))</f>
        <v/>
      </c>
    </row>
    <row r="260">
      <c r="A260" s="14" t="n"/>
      <c r="D260" s="12" t="n"/>
      <c r="E260" s="3">
        <f>IF(B260="","",N(C260)*N(D260))</f>
        <v/>
      </c>
    </row>
    <row r="261">
      <c r="A261" s="14" t="n"/>
      <c r="D261" s="12" t="n"/>
      <c r="E261" s="3">
        <f>IF(B261="","",N(C261)*N(D261))</f>
        <v/>
      </c>
    </row>
    <row r="262">
      <c r="A262" s="14" t="n"/>
      <c r="D262" s="12" t="n"/>
      <c r="E262" s="3">
        <f>IF(B262="","",N(C262)*N(D262))</f>
        <v/>
      </c>
    </row>
    <row r="263">
      <c r="A263" s="14" t="n"/>
      <c r="D263" s="12" t="n"/>
      <c r="E263" s="3">
        <f>IF(B263="","",N(C263)*N(D263))</f>
        <v/>
      </c>
    </row>
    <row r="264">
      <c r="A264" s="14" t="n"/>
      <c r="D264" s="12" t="n"/>
      <c r="E264" s="3">
        <f>IF(B264="","",N(C264)*N(D264))</f>
        <v/>
      </c>
    </row>
    <row r="265">
      <c r="A265" s="14" t="n"/>
      <c r="D265" s="12" t="n"/>
      <c r="E265" s="3">
        <f>IF(B265="","",N(C265)*N(D265))</f>
        <v/>
      </c>
    </row>
    <row r="266">
      <c r="A266" s="14" t="n"/>
      <c r="D266" s="12" t="n"/>
      <c r="E266" s="3">
        <f>IF(B266="","",N(C266)*N(D266))</f>
        <v/>
      </c>
    </row>
    <row r="267">
      <c r="A267" s="14" t="n"/>
      <c r="D267" s="12" t="n"/>
      <c r="E267" s="3">
        <f>IF(B267="","",N(C267)*N(D267))</f>
        <v/>
      </c>
    </row>
    <row r="268">
      <c r="A268" s="14" t="n"/>
      <c r="D268" s="12" t="n"/>
      <c r="E268" s="3">
        <f>IF(B268="","",N(C268)*N(D268))</f>
        <v/>
      </c>
    </row>
    <row r="269">
      <c r="A269" s="14" t="n"/>
      <c r="D269" s="12" t="n"/>
      <c r="E269" s="3">
        <f>IF(B269="","",N(C269)*N(D269))</f>
        <v/>
      </c>
    </row>
    <row r="270">
      <c r="A270" s="14" t="n"/>
      <c r="D270" s="12" t="n"/>
      <c r="E270" s="3">
        <f>IF(B270="","",N(C270)*N(D270))</f>
        <v/>
      </c>
    </row>
    <row r="271">
      <c r="A271" s="14" t="n"/>
      <c r="D271" s="12" t="n"/>
      <c r="E271" s="3">
        <f>IF(B271="","",N(C271)*N(D271))</f>
        <v/>
      </c>
    </row>
    <row r="272">
      <c r="A272" s="14" t="n"/>
      <c r="D272" s="12" t="n"/>
      <c r="E272" s="3">
        <f>IF(B272="","",N(C272)*N(D272))</f>
        <v/>
      </c>
    </row>
    <row r="273">
      <c r="A273" s="14" t="n"/>
      <c r="D273" s="12" t="n"/>
      <c r="E273" s="3">
        <f>IF(B273="","",N(C273)*N(D273))</f>
        <v/>
      </c>
    </row>
    <row r="274">
      <c r="A274" s="14" t="n"/>
      <c r="D274" s="12" t="n"/>
      <c r="E274" s="3">
        <f>IF(B274="","",N(C274)*N(D274))</f>
        <v/>
      </c>
    </row>
    <row r="275">
      <c r="A275" s="14" t="n"/>
      <c r="D275" s="12" t="n"/>
      <c r="E275" s="3">
        <f>IF(B275="","",N(C275)*N(D275))</f>
        <v/>
      </c>
    </row>
    <row r="276">
      <c r="A276" s="14" t="n"/>
      <c r="D276" s="12" t="n"/>
      <c r="E276" s="3">
        <f>IF(B276="","",N(C276)*N(D276))</f>
        <v/>
      </c>
    </row>
    <row r="277">
      <c r="A277" s="14" t="n"/>
      <c r="D277" s="12" t="n"/>
      <c r="E277" s="3">
        <f>IF(B277="","",N(C277)*N(D277))</f>
        <v/>
      </c>
    </row>
    <row r="278">
      <c r="A278" s="14" t="n"/>
      <c r="D278" s="12" t="n"/>
      <c r="E278" s="3">
        <f>IF(B278="","",N(C278)*N(D278))</f>
        <v/>
      </c>
    </row>
    <row r="279">
      <c r="A279" s="14" t="n"/>
      <c r="D279" s="12" t="n"/>
      <c r="E279" s="3">
        <f>IF(B279="","",N(C279)*N(D279))</f>
        <v/>
      </c>
    </row>
    <row r="280">
      <c r="A280" s="14" t="n"/>
      <c r="D280" s="12" t="n"/>
      <c r="E280" s="3">
        <f>IF(B280="","",N(C280)*N(D280))</f>
        <v/>
      </c>
    </row>
    <row r="281">
      <c r="A281" s="14" t="n"/>
      <c r="D281" s="12" t="n"/>
      <c r="E281" s="3">
        <f>IF(B281="","",N(C281)*N(D281))</f>
        <v/>
      </c>
    </row>
    <row r="282">
      <c r="A282" s="14" t="n"/>
      <c r="D282" s="12" t="n"/>
      <c r="E282" s="3">
        <f>IF(B282="","",N(C282)*N(D282))</f>
        <v/>
      </c>
    </row>
    <row r="283">
      <c r="A283" s="14" t="n"/>
      <c r="D283" s="12" t="n"/>
      <c r="E283" s="3">
        <f>IF(B283="","",N(C283)*N(D283))</f>
        <v/>
      </c>
    </row>
    <row r="284">
      <c r="A284" s="14" t="n"/>
      <c r="D284" s="12" t="n"/>
      <c r="E284" s="3">
        <f>IF(B284="","",N(C284)*N(D284))</f>
        <v/>
      </c>
    </row>
    <row r="285">
      <c r="A285" s="14" t="n"/>
      <c r="D285" s="12" t="n"/>
      <c r="E285" s="3">
        <f>IF(B285="","",N(C285)*N(D285))</f>
        <v/>
      </c>
    </row>
    <row r="286">
      <c r="A286" s="14" t="n"/>
      <c r="D286" s="12" t="n"/>
      <c r="E286" s="3">
        <f>IF(B286="","",N(C286)*N(D286))</f>
        <v/>
      </c>
    </row>
    <row r="287">
      <c r="A287" s="14" t="n"/>
      <c r="D287" s="12" t="n"/>
      <c r="E287" s="3">
        <f>IF(B287="","",N(C287)*N(D287))</f>
        <v/>
      </c>
    </row>
    <row r="288">
      <c r="A288" s="14" t="n"/>
      <c r="D288" s="12" t="n"/>
      <c r="E288" s="3">
        <f>IF(B288="","",N(C288)*N(D288))</f>
        <v/>
      </c>
    </row>
    <row r="289">
      <c r="A289" s="14" t="n"/>
      <c r="D289" s="12" t="n"/>
      <c r="E289" s="3">
        <f>IF(B289="","",N(C289)*N(D289))</f>
        <v/>
      </c>
    </row>
    <row r="290">
      <c r="A290" s="14" t="n"/>
      <c r="D290" s="12" t="n"/>
      <c r="E290" s="3">
        <f>IF(B290="","",N(C290)*N(D290))</f>
        <v/>
      </c>
    </row>
    <row r="291">
      <c r="A291" s="14" t="n"/>
      <c r="D291" s="12" t="n"/>
      <c r="E291" s="3">
        <f>IF(B291="","",N(C291)*N(D291))</f>
        <v/>
      </c>
    </row>
    <row r="292">
      <c r="A292" s="14" t="n"/>
      <c r="D292" s="12" t="n"/>
      <c r="E292" s="3">
        <f>IF(B292="","",N(C292)*N(D292))</f>
        <v/>
      </c>
    </row>
    <row r="293">
      <c r="A293" s="14" t="n"/>
      <c r="D293" s="12" t="n"/>
      <c r="E293" s="3">
        <f>IF(B293="","",N(C293)*N(D293))</f>
        <v/>
      </c>
    </row>
    <row r="294">
      <c r="A294" s="14" t="n"/>
      <c r="D294" s="12" t="n"/>
      <c r="E294" s="3">
        <f>IF(B294="","",N(C294)*N(D294))</f>
        <v/>
      </c>
    </row>
    <row r="295">
      <c r="A295" s="14" t="n"/>
      <c r="D295" s="12" t="n"/>
      <c r="E295" s="3">
        <f>IF(B295="","",N(C295)*N(D295))</f>
        <v/>
      </c>
    </row>
    <row r="296">
      <c r="A296" s="14" t="n"/>
      <c r="D296" s="12" t="n"/>
      <c r="E296" s="3">
        <f>IF(B296="","",N(C296)*N(D296))</f>
        <v/>
      </c>
    </row>
    <row r="297">
      <c r="A297" s="14" t="n"/>
      <c r="D297" s="12" t="n"/>
      <c r="E297" s="3">
        <f>IF(B297="","",N(C297)*N(D297))</f>
        <v/>
      </c>
    </row>
    <row r="298">
      <c r="A298" s="14" t="n"/>
      <c r="D298" s="12" t="n"/>
      <c r="E298" s="3">
        <f>IF(B298="","",N(C298)*N(D298))</f>
        <v/>
      </c>
    </row>
    <row r="299">
      <c r="A299" s="14" t="n"/>
      <c r="D299" s="12" t="n"/>
      <c r="E299" s="3">
        <f>IF(B299="","",N(C299)*N(D299))</f>
        <v/>
      </c>
    </row>
    <row r="300">
      <c r="A300" s="14" t="n"/>
      <c r="D300" s="12" t="n"/>
      <c r="E300" s="3">
        <f>IF(B300="","",N(C300)*N(D300))</f>
        <v/>
      </c>
    </row>
    <row r="301">
      <c r="A301" s="14" t="n"/>
      <c r="D301" s="12" t="n"/>
      <c r="E301" s="3">
        <f>IF(B301="","",N(C301)*N(D301))</f>
        <v/>
      </c>
    </row>
    <row r="302">
      <c r="A302" s="14" t="n"/>
      <c r="D302" s="12" t="n"/>
      <c r="E302" s="3">
        <f>IF(B302="","",N(C302)*N(D302))</f>
        <v/>
      </c>
    </row>
    <row r="303">
      <c r="A303" s="14" t="n"/>
      <c r="D303" s="12" t="n"/>
      <c r="E303" s="3">
        <f>IF(B303="","",N(C303)*N(D303))</f>
        <v/>
      </c>
    </row>
    <row r="304">
      <c r="A304" s="14" t="n"/>
      <c r="D304" s="12" t="n"/>
      <c r="E304" s="3">
        <f>IF(B304="","",N(C304)*N(D304))</f>
        <v/>
      </c>
    </row>
    <row r="305">
      <c r="A305" s="14" t="n"/>
      <c r="D305" s="12" t="n"/>
      <c r="E305" s="3">
        <f>IF(B305="","",N(C305)*N(D305))</f>
        <v/>
      </c>
    </row>
    <row r="306">
      <c r="A306" s="14" t="n"/>
      <c r="D306" s="12" t="n"/>
      <c r="E306" s="3">
        <f>IF(B306="","",N(C306)*N(D306))</f>
        <v/>
      </c>
    </row>
    <row r="307">
      <c r="A307" s="14" t="n"/>
      <c r="D307" s="12" t="n"/>
      <c r="E307" s="3">
        <f>IF(B307="","",N(C307)*N(D307))</f>
        <v/>
      </c>
    </row>
    <row r="308">
      <c r="A308" s="14" t="n"/>
      <c r="D308" s="12" t="n"/>
      <c r="E308" s="3">
        <f>IF(B308="","",N(C308)*N(D308))</f>
        <v/>
      </c>
    </row>
    <row r="309">
      <c r="A309" s="14" t="n"/>
      <c r="D309" s="12" t="n"/>
      <c r="E309" s="3">
        <f>IF(B309="","",N(C309)*N(D309))</f>
        <v/>
      </c>
    </row>
    <row r="310">
      <c r="A310" s="14" t="n"/>
      <c r="D310" s="12" t="n"/>
      <c r="E310" s="3">
        <f>IF(B310="","",N(C310)*N(D310))</f>
        <v/>
      </c>
    </row>
    <row r="311">
      <c r="A311" s="14" t="n"/>
      <c r="D311" s="12" t="n"/>
      <c r="E311" s="3">
        <f>IF(B311="","",N(C311)*N(D311))</f>
        <v/>
      </c>
    </row>
    <row r="312">
      <c r="A312" s="14" t="n"/>
      <c r="D312" s="12" t="n"/>
      <c r="E312" s="3">
        <f>IF(B312="","",N(C312)*N(D312))</f>
        <v/>
      </c>
    </row>
    <row r="313">
      <c r="A313" s="14" t="n"/>
      <c r="D313" s="12" t="n"/>
      <c r="E313" s="3">
        <f>IF(B313="","",N(C313)*N(D313))</f>
        <v/>
      </c>
    </row>
    <row r="314">
      <c r="A314" s="14" t="n"/>
      <c r="D314" s="12" t="n"/>
      <c r="E314" s="3">
        <f>IF(B314="","",N(C314)*N(D314))</f>
        <v/>
      </c>
    </row>
    <row r="315">
      <c r="A315" s="14" t="n"/>
      <c r="D315" s="12" t="n"/>
      <c r="E315" s="3">
        <f>IF(B315="","",N(C315)*N(D315))</f>
        <v/>
      </c>
    </row>
    <row r="316">
      <c r="A316" s="14" t="n"/>
      <c r="D316" s="12" t="n"/>
      <c r="E316" s="3">
        <f>IF(B316="","",N(C316)*N(D316))</f>
        <v/>
      </c>
    </row>
    <row r="317">
      <c r="A317" s="14" t="n"/>
      <c r="D317" s="12" t="n"/>
      <c r="E317" s="3">
        <f>IF(B317="","",N(C317)*N(D317))</f>
        <v/>
      </c>
    </row>
    <row r="318">
      <c r="A318" s="14" t="n"/>
      <c r="D318" s="12" t="n"/>
      <c r="E318" s="3">
        <f>IF(B318="","",N(C318)*N(D318))</f>
        <v/>
      </c>
    </row>
    <row r="319">
      <c r="A319" s="14" t="n"/>
      <c r="D319" s="12" t="n"/>
      <c r="E319" s="3">
        <f>IF(B319="","",N(C319)*N(D319))</f>
        <v/>
      </c>
    </row>
    <row r="320">
      <c r="A320" s="14" t="n"/>
      <c r="D320" s="12" t="n"/>
      <c r="E320" s="3">
        <f>IF(B320="","",N(C320)*N(D320))</f>
        <v/>
      </c>
    </row>
    <row r="321">
      <c r="A321" s="14" t="n"/>
      <c r="D321" s="12" t="n"/>
      <c r="E321" s="3">
        <f>IF(B321="","",N(C321)*N(D321))</f>
        <v/>
      </c>
    </row>
    <row r="322">
      <c r="A322" s="14" t="n"/>
      <c r="D322" s="12" t="n"/>
      <c r="E322" s="3">
        <f>IF(B322="","",N(C322)*N(D322))</f>
        <v/>
      </c>
    </row>
    <row r="323">
      <c r="A323" s="14" t="n"/>
      <c r="D323" s="12" t="n"/>
      <c r="E323" s="3">
        <f>IF(B323="","",N(C323)*N(D323))</f>
        <v/>
      </c>
    </row>
    <row r="324">
      <c r="A324" s="14" t="n"/>
      <c r="D324" s="12" t="n"/>
      <c r="E324" s="3">
        <f>IF(B324="","",N(C324)*N(D324))</f>
        <v/>
      </c>
    </row>
    <row r="325">
      <c r="A325" s="14" t="n"/>
      <c r="D325" s="12" t="n"/>
      <c r="E325" s="3">
        <f>IF(B325="","",N(C325)*N(D325))</f>
        <v/>
      </c>
    </row>
    <row r="326">
      <c r="A326" s="14" t="n"/>
      <c r="D326" s="12" t="n"/>
      <c r="E326" s="3">
        <f>IF(B326="","",N(C326)*N(D326))</f>
        <v/>
      </c>
    </row>
    <row r="327">
      <c r="A327" s="14" t="n"/>
      <c r="D327" s="12" t="n"/>
      <c r="E327" s="3">
        <f>IF(B327="","",N(C327)*N(D327))</f>
        <v/>
      </c>
    </row>
    <row r="328">
      <c r="A328" s="14" t="n"/>
      <c r="D328" s="12" t="n"/>
      <c r="E328" s="3">
        <f>IF(B328="","",N(C328)*N(D328))</f>
        <v/>
      </c>
    </row>
    <row r="329">
      <c r="A329" s="14" t="n"/>
      <c r="D329" s="12" t="n"/>
      <c r="E329" s="3">
        <f>IF(B329="","",N(C329)*N(D329))</f>
        <v/>
      </c>
    </row>
    <row r="330">
      <c r="A330" s="14" t="n"/>
      <c r="D330" s="12" t="n"/>
      <c r="E330" s="3">
        <f>IF(B330="","",N(C330)*N(D330))</f>
        <v/>
      </c>
    </row>
    <row r="331">
      <c r="A331" s="14" t="n"/>
      <c r="D331" s="12" t="n"/>
      <c r="E331" s="3">
        <f>IF(B331="","",N(C331)*N(D331))</f>
        <v/>
      </c>
    </row>
    <row r="332">
      <c r="A332" s="14" t="n"/>
      <c r="D332" s="12" t="n"/>
      <c r="E332" s="3">
        <f>IF(B332="","",N(C332)*N(D332))</f>
        <v/>
      </c>
    </row>
    <row r="333">
      <c r="A333" s="14" t="n"/>
      <c r="D333" s="12" t="n"/>
      <c r="E333" s="3">
        <f>IF(B333="","",N(C333)*N(D333))</f>
        <v/>
      </c>
    </row>
    <row r="334">
      <c r="A334" s="14" t="n"/>
      <c r="D334" s="12" t="n"/>
      <c r="E334" s="3">
        <f>IF(B334="","",N(C334)*N(D334))</f>
        <v/>
      </c>
    </row>
    <row r="335">
      <c r="A335" s="14" t="n"/>
      <c r="D335" s="12" t="n"/>
      <c r="E335" s="3">
        <f>IF(B335="","",N(C335)*N(D335))</f>
        <v/>
      </c>
    </row>
    <row r="336">
      <c r="A336" s="14" t="n"/>
      <c r="D336" s="12" t="n"/>
      <c r="E336" s="3">
        <f>IF(B336="","",N(C336)*N(D336))</f>
        <v/>
      </c>
    </row>
    <row r="337">
      <c r="A337" s="14" t="n"/>
      <c r="D337" s="12" t="n"/>
      <c r="E337" s="3">
        <f>IF(B337="","",N(C337)*N(D337))</f>
        <v/>
      </c>
    </row>
    <row r="338">
      <c r="A338" s="14" t="n"/>
      <c r="D338" s="12" t="n"/>
      <c r="E338" s="3">
        <f>IF(B338="","",N(C338)*N(D338))</f>
        <v/>
      </c>
    </row>
    <row r="339">
      <c r="A339" s="14" t="n"/>
      <c r="D339" s="12" t="n"/>
      <c r="E339" s="3">
        <f>IF(B339="","",N(C339)*N(D339))</f>
        <v/>
      </c>
    </row>
    <row r="340">
      <c r="A340" s="14" t="n"/>
      <c r="D340" s="12" t="n"/>
      <c r="E340" s="3">
        <f>IF(B340="","",N(C340)*N(D340))</f>
        <v/>
      </c>
    </row>
    <row r="341">
      <c r="A341" s="14" t="n"/>
      <c r="D341" s="12" t="n"/>
      <c r="E341" s="3">
        <f>IF(B341="","",N(C341)*N(D341))</f>
        <v/>
      </c>
    </row>
    <row r="342">
      <c r="A342" s="14" t="n"/>
      <c r="D342" s="12" t="n"/>
      <c r="E342" s="3">
        <f>IF(B342="","",N(C342)*N(D342))</f>
        <v/>
      </c>
    </row>
    <row r="343">
      <c r="A343" s="14" t="n"/>
      <c r="D343" s="12" t="n"/>
      <c r="E343" s="3">
        <f>IF(B343="","",N(C343)*N(D343))</f>
        <v/>
      </c>
    </row>
    <row r="344">
      <c r="A344" s="14" t="n"/>
      <c r="D344" s="12" t="n"/>
      <c r="E344" s="3">
        <f>IF(B344="","",N(C344)*N(D344))</f>
        <v/>
      </c>
    </row>
    <row r="345">
      <c r="A345" s="14" t="n"/>
      <c r="D345" s="12" t="n"/>
      <c r="E345" s="3">
        <f>IF(B345="","",N(C345)*N(D345))</f>
        <v/>
      </c>
    </row>
    <row r="346">
      <c r="A346" s="14" t="n"/>
      <c r="D346" s="12" t="n"/>
      <c r="E346" s="3">
        <f>IF(B346="","",N(C346)*N(D346))</f>
        <v/>
      </c>
    </row>
    <row r="347">
      <c r="A347" s="14" t="n"/>
      <c r="D347" s="12" t="n"/>
      <c r="E347" s="3">
        <f>IF(B347="","",N(C347)*N(D347))</f>
        <v/>
      </c>
    </row>
    <row r="348">
      <c r="A348" s="14" t="n"/>
      <c r="D348" s="12" t="n"/>
      <c r="E348" s="3">
        <f>IF(B348="","",N(C348)*N(D348))</f>
        <v/>
      </c>
    </row>
    <row r="349">
      <c r="A349" s="14" t="n"/>
      <c r="D349" s="12" t="n"/>
      <c r="E349" s="3">
        <f>IF(B349="","",N(C349)*N(D349))</f>
        <v/>
      </c>
    </row>
    <row r="350">
      <c r="A350" s="14" t="n"/>
      <c r="D350" s="12" t="n"/>
      <c r="E350" s="3">
        <f>IF(B350="","",N(C350)*N(D350))</f>
        <v/>
      </c>
    </row>
    <row r="351">
      <c r="A351" s="14" t="n"/>
      <c r="D351" s="12" t="n"/>
      <c r="E351" s="3">
        <f>IF(B351="","",N(C351)*N(D351))</f>
        <v/>
      </c>
    </row>
    <row r="352">
      <c r="A352" s="14" t="n"/>
      <c r="D352" s="12" t="n"/>
      <c r="E352" s="3">
        <f>IF(B352="","",N(C352)*N(D352))</f>
        <v/>
      </c>
    </row>
    <row r="353">
      <c r="A353" s="14" t="n"/>
      <c r="D353" s="12" t="n"/>
      <c r="E353" s="3">
        <f>IF(B353="","",N(C353)*N(D353))</f>
        <v/>
      </c>
    </row>
    <row r="354">
      <c r="A354" s="14" t="n"/>
      <c r="D354" s="12" t="n"/>
      <c r="E354" s="3">
        <f>IF(B354="","",N(C354)*N(D354))</f>
        <v/>
      </c>
    </row>
    <row r="355">
      <c r="A355" s="14" t="n"/>
      <c r="D355" s="12" t="n"/>
      <c r="E355" s="3">
        <f>IF(B355="","",N(C355)*N(D355))</f>
        <v/>
      </c>
    </row>
    <row r="356">
      <c r="A356" s="14" t="n"/>
      <c r="D356" s="12" t="n"/>
      <c r="E356" s="3">
        <f>IF(B356="","",N(C356)*N(D356))</f>
        <v/>
      </c>
    </row>
    <row r="357">
      <c r="A357" s="14" t="n"/>
      <c r="D357" s="12" t="n"/>
      <c r="E357" s="3">
        <f>IF(B357="","",N(C357)*N(D357))</f>
        <v/>
      </c>
    </row>
    <row r="358">
      <c r="A358" s="14" t="n"/>
      <c r="D358" s="12" t="n"/>
      <c r="E358" s="3">
        <f>IF(B358="","",N(C358)*N(D358))</f>
        <v/>
      </c>
    </row>
    <row r="359">
      <c r="A359" s="14" t="n"/>
      <c r="D359" s="12" t="n"/>
      <c r="E359" s="3">
        <f>IF(B359="","",N(C359)*N(D359))</f>
        <v/>
      </c>
    </row>
    <row r="360">
      <c r="A360" s="14" t="n"/>
      <c r="D360" s="12" t="n"/>
      <c r="E360" s="3">
        <f>IF(B360="","",N(C360)*N(D360))</f>
        <v/>
      </c>
    </row>
    <row r="361">
      <c r="A361" s="14" t="n"/>
      <c r="D361" s="12" t="n"/>
      <c r="E361" s="3">
        <f>IF(B361="","",N(C361)*N(D361))</f>
        <v/>
      </c>
    </row>
    <row r="362">
      <c r="A362" s="14" t="n"/>
      <c r="D362" s="12" t="n"/>
      <c r="E362" s="3">
        <f>IF(B362="","",N(C362)*N(D362))</f>
        <v/>
      </c>
    </row>
    <row r="363">
      <c r="A363" s="14" t="n"/>
      <c r="D363" s="12" t="n"/>
      <c r="E363" s="3">
        <f>IF(B363="","",N(C363)*N(D363))</f>
        <v/>
      </c>
    </row>
    <row r="364">
      <c r="A364" s="14" t="n"/>
      <c r="D364" s="12" t="n"/>
      <c r="E364" s="3">
        <f>IF(B364="","",N(C364)*N(D364))</f>
        <v/>
      </c>
    </row>
    <row r="365">
      <c r="A365" s="14" t="n"/>
      <c r="D365" s="12" t="n"/>
      <c r="E365" s="3">
        <f>IF(B365="","",N(C365)*N(D365))</f>
        <v/>
      </c>
    </row>
    <row r="366">
      <c r="A366" s="14" t="n"/>
      <c r="D366" s="12" t="n"/>
      <c r="E366" s="3">
        <f>IF(B366="","",N(C366)*N(D366))</f>
        <v/>
      </c>
    </row>
    <row r="367">
      <c r="A367" s="14" t="n"/>
      <c r="D367" s="12" t="n"/>
      <c r="E367" s="3">
        <f>IF(B367="","",N(C367)*N(D367))</f>
        <v/>
      </c>
    </row>
    <row r="368">
      <c r="A368" s="14" t="n"/>
      <c r="D368" s="12" t="n"/>
      <c r="E368" s="3">
        <f>IF(B368="","",N(C368)*N(D368))</f>
        <v/>
      </c>
    </row>
    <row r="369">
      <c r="A369" s="14" t="n"/>
      <c r="D369" s="12" t="n"/>
      <c r="E369" s="3">
        <f>IF(B369="","",N(C369)*N(D369))</f>
        <v/>
      </c>
    </row>
    <row r="370">
      <c r="A370" s="14" t="n"/>
      <c r="D370" s="12" t="n"/>
      <c r="E370" s="3">
        <f>IF(B370="","",N(C370)*N(D370))</f>
        <v/>
      </c>
    </row>
    <row r="371">
      <c r="A371" s="14" t="n"/>
      <c r="D371" s="12" t="n"/>
      <c r="E371" s="3">
        <f>IF(B371="","",N(C371)*N(D371))</f>
        <v/>
      </c>
    </row>
    <row r="372">
      <c r="A372" s="14" t="n"/>
      <c r="D372" s="12" t="n"/>
      <c r="E372" s="3">
        <f>IF(B372="","",N(C372)*N(D372))</f>
        <v/>
      </c>
    </row>
    <row r="373">
      <c r="A373" s="14" t="n"/>
      <c r="D373" s="12" t="n"/>
      <c r="E373" s="3">
        <f>IF(B373="","",N(C373)*N(D373))</f>
        <v/>
      </c>
    </row>
    <row r="374">
      <c r="A374" s="14" t="n"/>
      <c r="D374" s="12" t="n"/>
      <c r="E374" s="3">
        <f>IF(B374="","",N(C374)*N(D374))</f>
        <v/>
      </c>
    </row>
    <row r="375">
      <c r="A375" s="14" t="n"/>
      <c r="D375" s="12" t="n"/>
      <c r="E375" s="3">
        <f>IF(B375="","",N(C375)*N(D375))</f>
        <v/>
      </c>
    </row>
    <row r="376">
      <c r="A376" s="14" t="n"/>
      <c r="D376" s="12" t="n"/>
      <c r="E376" s="3">
        <f>IF(B376="","",N(C376)*N(D376))</f>
        <v/>
      </c>
    </row>
    <row r="377">
      <c r="A377" s="14" t="n"/>
      <c r="D377" s="12" t="n"/>
      <c r="E377" s="3">
        <f>IF(B377="","",N(C377)*N(D377))</f>
        <v/>
      </c>
    </row>
    <row r="378">
      <c r="A378" s="14" t="n"/>
      <c r="D378" s="12" t="n"/>
      <c r="E378" s="3">
        <f>IF(B378="","",N(C378)*N(D378))</f>
        <v/>
      </c>
    </row>
    <row r="379">
      <c r="A379" s="14" t="n"/>
      <c r="D379" s="12" t="n"/>
      <c r="E379" s="3">
        <f>IF(B379="","",N(C379)*N(D379))</f>
        <v/>
      </c>
    </row>
    <row r="380">
      <c r="A380" s="14" t="n"/>
      <c r="D380" s="12" t="n"/>
      <c r="E380" s="3">
        <f>IF(B380="","",N(C380)*N(D380))</f>
        <v/>
      </c>
    </row>
    <row r="381">
      <c r="A381" s="14" t="n"/>
      <c r="D381" s="12" t="n"/>
      <c r="E381" s="3">
        <f>IF(B381="","",N(C381)*N(D381))</f>
        <v/>
      </c>
    </row>
    <row r="382">
      <c r="A382" s="14" t="n"/>
      <c r="D382" s="12" t="n"/>
      <c r="E382" s="3">
        <f>IF(B382="","",N(C382)*N(D382))</f>
        <v/>
      </c>
    </row>
    <row r="383">
      <c r="A383" s="14" t="n"/>
      <c r="D383" s="12" t="n"/>
      <c r="E383" s="3">
        <f>IF(B383="","",N(C383)*N(D383))</f>
        <v/>
      </c>
    </row>
    <row r="384">
      <c r="A384" s="14" t="n"/>
      <c r="D384" s="12" t="n"/>
      <c r="E384" s="3">
        <f>IF(B384="","",N(C384)*N(D384))</f>
        <v/>
      </c>
    </row>
    <row r="385">
      <c r="A385" s="14" t="n"/>
      <c r="D385" s="12" t="n"/>
      <c r="E385" s="3">
        <f>IF(B385="","",N(C385)*N(D385))</f>
        <v/>
      </c>
    </row>
    <row r="386">
      <c r="A386" s="14" t="n"/>
      <c r="D386" s="12" t="n"/>
      <c r="E386" s="3">
        <f>IF(B386="","",N(C386)*N(D386))</f>
        <v/>
      </c>
    </row>
    <row r="387">
      <c r="A387" s="14" t="n"/>
      <c r="D387" s="12" t="n"/>
      <c r="E387" s="3">
        <f>IF(B387="","",N(C387)*N(D387))</f>
        <v/>
      </c>
    </row>
    <row r="388">
      <c r="A388" s="14" t="n"/>
      <c r="D388" s="12" t="n"/>
      <c r="E388" s="3">
        <f>IF(B388="","",N(C388)*N(D388))</f>
        <v/>
      </c>
    </row>
    <row r="389">
      <c r="A389" s="14" t="n"/>
      <c r="D389" s="12" t="n"/>
      <c r="E389" s="3">
        <f>IF(B389="","",N(C389)*N(D389))</f>
        <v/>
      </c>
    </row>
    <row r="390">
      <c r="A390" s="14" t="n"/>
      <c r="D390" s="12" t="n"/>
      <c r="E390" s="3">
        <f>IF(B390="","",N(C390)*N(D390))</f>
        <v/>
      </c>
    </row>
    <row r="391">
      <c r="A391" s="14" t="n"/>
      <c r="D391" s="12" t="n"/>
      <c r="E391" s="3">
        <f>IF(B391="","",N(C391)*N(D391))</f>
        <v/>
      </c>
    </row>
    <row r="392">
      <c r="A392" s="14" t="n"/>
      <c r="D392" s="12" t="n"/>
      <c r="E392" s="3">
        <f>IF(B392="","",N(C392)*N(D392))</f>
        <v/>
      </c>
    </row>
    <row r="393">
      <c r="A393" s="14" t="n"/>
      <c r="D393" s="12" t="n"/>
      <c r="E393" s="3">
        <f>IF(B393="","",N(C393)*N(D393))</f>
        <v/>
      </c>
    </row>
    <row r="394">
      <c r="A394" s="14" t="n"/>
      <c r="D394" s="12" t="n"/>
      <c r="E394" s="3">
        <f>IF(B394="","",N(C394)*N(D394))</f>
        <v/>
      </c>
    </row>
    <row r="395">
      <c r="A395" s="14" t="n"/>
      <c r="D395" s="12" t="n"/>
      <c r="E395" s="3">
        <f>IF(B395="","",N(C395)*N(D395))</f>
        <v/>
      </c>
    </row>
    <row r="396">
      <c r="A396" s="14" t="n"/>
      <c r="D396" s="12" t="n"/>
      <c r="E396" s="3">
        <f>IF(B396="","",N(C396)*N(D396))</f>
        <v/>
      </c>
    </row>
    <row r="397">
      <c r="A397" s="14" t="n"/>
      <c r="D397" s="12" t="n"/>
      <c r="E397" s="3">
        <f>IF(B397="","",N(C397)*N(D397))</f>
        <v/>
      </c>
    </row>
    <row r="398">
      <c r="A398" s="14" t="n"/>
      <c r="D398" s="12" t="n"/>
      <c r="E398" s="3">
        <f>IF(B398="","",N(C398)*N(D398))</f>
        <v/>
      </c>
    </row>
    <row r="399">
      <c r="A399" s="14" t="n"/>
      <c r="D399" s="12" t="n"/>
      <c r="E399" s="3">
        <f>IF(B399="","",N(C399)*N(D399))</f>
        <v/>
      </c>
    </row>
    <row r="400">
      <c r="A400" s="14" t="n"/>
      <c r="D400" s="12" t="n"/>
      <c r="E400" s="3">
        <f>IF(B400="","",N(C400)*N(D400))</f>
        <v/>
      </c>
    </row>
    <row r="401">
      <c r="A401" s="14" t="n"/>
      <c r="D401" s="12" t="n"/>
      <c r="E401" s="3">
        <f>IF(B401="","",N(C401)*N(D401))</f>
        <v/>
      </c>
    </row>
    <row r="402">
      <c r="A402" s="14" t="n"/>
      <c r="D402" s="12" t="n"/>
      <c r="E402" s="3">
        <f>IF(B402="","",N(C402)*N(D402))</f>
        <v/>
      </c>
    </row>
    <row r="403">
      <c r="A403" s="14" t="n"/>
      <c r="D403" s="12" t="n"/>
      <c r="E403" s="3">
        <f>IF(B403="","",N(C403)*N(D403))</f>
        <v/>
      </c>
    </row>
    <row r="404">
      <c r="A404" s="14" t="n"/>
      <c r="D404" s="12" t="n"/>
      <c r="E404" s="3">
        <f>IF(B404="","",N(C404)*N(D404))</f>
        <v/>
      </c>
    </row>
    <row r="405">
      <c r="A405" s="14" t="n"/>
      <c r="D405" s="12" t="n"/>
      <c r="E405" s="3">
        <f>IF(B405="","",N(C405)*N(D405))</f>
        <v/>
      </c>
    </row>
    <row r="406">
      <c r="A406" s="14" t="n"/>
      <c r="D406" s="12" t="n"/>
      <c r="E406" s="3">
        <f>IF(B406="","",N(C406)*N(D406))</f>
        <v/>
      </c>
    </row>
    <row r="407">
      <c r="A407" s="14" t="n"/>
      <c r="D407" s="12" t="n"/>
      <c r="E407" s="3">
        <f>IF(B407="","",N(C407)*N(D407))</f>
        <v/>
      </c>
    </row>
    <row r="408">
      <c r="A408" s="14" t="n"/>
      <c r="D408" s="12" t="n"/>
      <c r="E408" s="3">
        <f>IF(B408="","",N(C408)*N(D408))</f>
        <v/>
      </c>
    </row>
    <row r="409">
      <c r="A409" s="14" t="n"/>
      <c r="D409" s="12" t="n"/>
      <c r="E409" s="3">
        <f>IF(B409="","",N(C409)*N(D409))</f>
        <v/>
      </c>
    </row>
    <row r="410">
      <c r="A410" s="14" t="n"/>
      <c r="D410" s="12" t="n"/>
      <c r="E410" s="3">
        <f>IF(B410="","",N(C410)*N(D410))</f>
        <v/>
      </c>
    </row>
    <row r="411">
      <c r="A411" s="14" t="n"/>
      <c r="D411" s="12" t="n"/>
      <c r="E411" s="3">
        <f>IF(B411="","",N(C411)*N(D411))</f>
        <v/>
      </c>
    </row>
    <row r="412">
      <c r="A412" s="14" t="n"/>
      <c r="D412" s="12" t="n"/>
      <c r="E412" s="3">
        <f>IF(B412="","",N(C412)*N(D412))</f>
        <v/>
      </c>
    </row>
    <row r="413">
      <c r="A413" s="14" t="n"/>
      <c r="D413" s="12" t="n"/>
      <c r="E413" s="3">
        <f>IF(B413="","",N(C413)*N(D413))</f>
        <v/>
      </c>
    </row>
    <row r="414">
      <c r="A414" s="14" t="n"/>
      <c r="D414" s="12" t="n"/>
      <c r="E414" s="3">
        <f>IF(B414="","",N(C414)*N(D414))</f>
        <v/>
      </c>
    </row>
    <row r="415">
      <c r="A415" s="14" t="n"/>
      <c r="D415" s="12" t="n"/>
      <c r="E415" s="3">
        <f>IF(B415="","",N(C415)*N(D415))</f>
        <v/>
      </c>
    </row>
    <row r="416">
      <c r="A416" s="14" t="n"/>
      <c r="D416" s="12" t="n"/>
      <c r="E416" s="3">
        <f>IF(B416="","",N(C416)*N(D416))</f>
        <v/>
      </c>
    </row>
    <row r="417">
      <c r="A417" s="14" t="n"/>
      <c r="D417" s="12" t="n"/>
      <c r="E417" s="3">
        <f>IF(B417="","",N(C417)*N(D417))</f>
        <v/>
      </c>
    </row>
    <row r="418">
      <c r="A418" s="14" t="n"/>
      <c r="D418" s="12" t="n"/>
      <c r="E418" s="3">
        <f>IF(B418="","",N(C418)*N(D418))</f>
        <v/>
      </c>
    </row>
    <row r="419">
      <c r="A419" s="14" t="n"/>
      <c r="D419" s="12" t="n"/>
      <c r="E419" s="3">
        <f>IF(B419="","",N(C419)*N(D419))</f>
        <v/>
      </c>
    </row>
    <row r="420">
      <c r="A420" s="14" t="n"/>
      <c r="D420" s="12" t="n"/>
      <c r="E420" s="3">
        <f>IF(B420="","",N(C420)*N(D420))</f>
        <v/>
      </c>
    </row>
    <row r="421">
      <c r="A421" s="14" t="n"/>
      <c r="D421" s="12" t="n"/>
      <c r="E421" s="3">
        <f>IF(B421="","",N(C421)*N(D421))</f>
        <v/>
      </c>
    </row>
    <row r="422">
      <c r="A422" s="14" t="n"/>
      <c r="D422" s="12" t="n"/>
      <c r="E422" s="3">
        <f>IF(B422="","",N(C422)*N(D422))</f>
        <v/>
      </c>
    </row>
    <row r="423">
      <c r="A423" s="14" t="n"/>
      <c r="D423" s="12" t="n"/>
      <c r="E423" s="3">
        <f>IF(B423="","",N(C423)*N(D423))</f>
        <v/>
      </c>
    </row>
    <row r="424">
      <c r="A424" s="14" t="n"/>
      <c r="D424" s="12" t="n"/>
      <c r="E424" s="3">
        <f>IF(B424="","",N(C424)*N(D424))</f>
        <v/>
      </c>
    </row>
    <row r="425">
      <c r="A425" s="14" t="n"/>
      <c r="D425" s="12" t="n"/>
      <c r="E425" s="3">
        <f>IF(B425="","",N(C425)*N(D425))</f>
        <v/>
      </c>
    </row>
    <row r="426">
      <c r="A426" s="14" t="n"/>
      <c r="D426" s="12" t="n"/>
      <c r="E426" s="3">
        <f>IF(B426="","",N(C426)*N(D426))</f>
        <v/>
      </c>
    </row>
    <row r="427">
      <c r="A427" s="14" t="n"/>
      <c r="D427" s="12" t="n"/>
      <c r="E427" s="3">
        <f>IF(B427="","",N(C427)*N(D427))</f>
        <v/>
      </c>
    </row>
    <row r="428">
      <c r="A428" s="14" t="n"/>
      <c r="D428" s="12" t="n"/>
      <c r="E428" s="3">
        <f>IF(B428="","",N(C428)*N(D428))</f>
        <v/>
      </c>
    </row>
    <row r="429">
      <c r="A429" s="14" t="n"/>
      <c r="D429" s="12" t="n"/>
      <c r="E429" s="3">
        <f>IF(B429="","",N(C429)*N(D429))</f>
        <v/>
      </c>
    </row>
    <row r="430">
      <c r="A430" s="14" t="n"/>
      <c r="D430" s="12" t="n"/>
      <c r="E430" s="3">
        <f>IF(B430="","",N(C430)*N(D430))</f>
        <v/>
      </c>
    </row>
    <row r="431">
      <c r="A431" s="14" t="n"/>
      <c r="D431" s="12" t="n"/>
      <c r="E431" s="3">
        <f>IF(B431="","",N(C431)*N(D431))</f>
        <v/>
      </c>
    </row>
    <row r="432">
      <c r="A432" s="14" t="n"/>
      <c r="D432" s="12" t="n"/>
      <c r="E432" s="3">
        <f>IF(B432="","",N(C432)*N(D432))</f>
        <v/>
      </c>
    </row>
    <row r="433">
      <c r="A433" s="14" t="n"/>
      <c r="D433" s="12" t="n"/>
      <c r="E433" s="3">
        <f>IF(B433="","",N(C433)*N(D433))</f>
        <v/>
      </c>
    </row>
    <row r="434">
      <c r="A434" s="14" t="n"/>
      <c r="D434" s="12" t="n"/>
      <c r="E434" s="3">
        <f>IF(B434="","",N(C434)*N(D434))</f>
        <v/>
      </c>
    </row>
    <row r="435">
      <c r="A435" s="14" t="n"/>
      <c r="D435" s="12" t="n"/>
      <c r="E435" s="3">
        <f>IF(B435="","",N(C435)*N(D435))</f>
        <v/>
      </c>
    </row>
    <row r="436">
      <c r="A436" s="14" t="n"/>
      <c r="D436" s="12" t="n"/>
      <c r="E436" s="3">
        <f>IF(B436="","",N(C436)*N(D436))</f>
        <v/>
      </c>
    </row>
    <row r="437">
      <c r="A437" s="14" t="n"/>
      <c r="D437" s="12" t="n"/>
      <c r="E437" s="3">
        <f>IF(B437="","",N(C437)*N(D437))</f>
        <v/>
      </c>
    </row>
    <row r="438">
      <c r="A438" s="14" t="n"/>
      <c r="D438" s="12" t="n"/>
      <c r="E438" s="3">
        <f>IF(B438="","",N(C438)*N(D438))</f>
        <v/>
      </c>
    </row>
    <row r="439">
      <c r="A439" s="14" t="n"/>
      <c r="D439" s="12" t="n"/>
      <c r="E439" s="3">
        <f>IF(B439="","",N(C439)*N(D439))</f>
        <v/>
      </c>
    </row>
    <row r="440">
      <c r="A440" s="14" t="n"/>
      <c r="D440" s="12" t="n"/>
      <c r="E440" s="3">
        <f>IF(B440="","",N(C440)*N(D440))</f>
        <v/>
      </c>
    </row>
    <row r="441">
      <c r="A441" s="14" t="n"/>
      <c r="D441" s="12" t="n"/>
      <c r="E441" s="3">
        <f>IF(B441="","",N(C441)*N(D441))</f>
        <v/>
      </c>
    </row>
    <row r="442">
      <c r="A442" s="14" t="n"/>
      <c r="D442" s="12" t="n"/>
      <c r="E442" s="3">
        <f>IF(B442="","",N(C442)*N(D442))</f>
        <v/>
      </c>
    </row>
    <row r="443">
      <c r="A443" s="14" t="n"/>
      <c r="D443" s="12" t="n"/>
      <c r="E443" s="3">
        <f>IF(B443="","",N(C443)*N(D443))</f>
        <v/>
      </c>
    </row>
    <row r="444">
      <c r="A444" s="14" t="n"/>
      <c r="D444" s="12" t="n"/>
      <c r="E444" s="3">
        <f>IF(B444="","",N(C444)*N(D444))</f>
        <v/>
      </c>
    </row>
    <row r="445">
      <c r="A445" s="14" t="n"/>
      <c r="D445" s="12" t="n"/>
      <c r="E445" s="3">
        <f>IF(B445="","",N(C445)*N(D445))</f>
        <v/>
      </c>
    </row>
    <row r="446">
      <c r="A446" s="14" t="n"/>
      <c r="D446" s="12" t="n"/>
      <c r="E446" s="3">
        <f>IF(B446="","",N(C446)*N(D446))</f>
        <v/>
      </c>
    </row>
    <row r="447">
      <c r="A447" s="14" t="n"/>
      <c r="D447" s="12" t="n"/>
      <c r="E447" s="3">
        <f>IF(B447="","",N(C447)*N(D447))</f>
        <v/>
      </c>
    </row>
    <row r="448">
      <c r="A448" s="14" t="n"/>
      <c r="D448" s="12" t="n"/>
      <c r="E448" s="3">
        <f>IF(B448="","",N(C448)*N(D448))</f>
        <v/>
      </c>
    </row>
    <row r="449">
      <c r="A449" s="14" t="n"/>
      <c r="D449" s="12" t="n"/>
      <c r="E449" s="3">
        <f>IF(B449="","",N(C449)*N(D449))</f>
        <v/>
      </c>
    </row>
    <row r="450">
      <c r="A450" s="14" t="n"/>
      <c r="D450" s="12" t="n"/>
      <c r="E450" s="3">
        <f>IF(B450="","",N(C450)*N(D450))</f>
        <v/>
      </c>
    </row>
    <row r="451">
      <c r="A451" s="14" t="n"/>
      <c r="D451" s="12" t="n"/>
      <c r="E451" s="3">
        <f>IF(B451="","",N(C451)*N(D451))</f>
        <v/>
      </c>
    </row>
    <row r="452">
      <c r="A452" s="14" t="n"/>
      <c r="D452" s="12" t="n"/>
      <c r="E452" s="3">
        <f>IF(B452="","",N(C452)*N(D452))</f>
        <v/>
      </c>
    </row>
    <row r="453">
      <c r="A453" s="14" t="n"/>
      <c r="D453" s="12" t="n"/>
      <c r="E453" s="3">
        <f>IF(B453="","",N(C453)*N(D453))</f>
        <v/>
      </c>
    </row>
    <row r="454">
      <c r="A454" s="14" t="n"/>
      <c r="D454" s="12" t="n"/>
      <c r="E454" s="3">
        <f>IF(B454="","",N(C454)*N(D454))</f>
        <v/>
      </c>
    </row>
    <row r="455">
      <c r="A455" s="14" t="n"/>
      <c r="D455" s="12" t="n"/>
      <c r="E455" s="3">
        <f>IF(B455="","",N(C455)*N(D455))</f>
        <v/>
      </c>
    </row>
    <row r="456">
      <c r="A456" s="14" t="n"/>
      <c r="D456" s="12" t="n"/>
      <c r="E456" s="3">
        <f>IF(B456="","",N(C456)*N(D456))</f>
        <v/>
      </c>
    </row>
    <row r="457">
      <c r="A457" s="14" t="n"/>
      <c r="D457" s="12" t="n"/>
      <c r="E457" s="3">
        <f>IF(B457="","",N(C457)*N(D457))</f>
        <v/>
      </c>
    </row>
    <row r="458">
      <c r="A458" s="14" t="n"/>
      <c r="D458" s="12" t="n"/>
      <c r="E458" s="3">
        <f>IF(B458="","",N(C458)*N(D458))</f>
        <v/>
      </c>
    </row>
    <row r="459">
      <c r="A459" s="14" t="n"/>
      <c r="D459" s="12" t="n"/>
      <c r="E459" s="3">
        <f>IF(B459="","",N(C459)*N(D459))</f>
        <v/>
      </c>
    </row>
    <row r="460">
      <c r="A460" s="14" t="n"/>
      <c r="D460" s="12" t="n"/>
      <c r="E460" s="3">
        <f>IF(B460="","",N(C460)*N(D460))</f>
        <v/>
      </c>
    </row>
    <row r="461">
      <c r="A461" s="14" t="n"/>
      <c r="D461" s="12" t="n"/>
      <c r="E461" s="3">
        <f>IF(B461="","",N(C461)*N(D461))</f>
        <v/>
      </c>
    </row>
    <row r="462">
      <c r="A462" s="14" t="n"/>
      <c r="D462" s="12" t="n"/>
      <c r="E462" s="3">
        <f>IF(B462="","",N(C462)*N(D462))</f>
        <v/>
      </c>
    </row>
    <row r="463">
      <c r="A463" s="14" t="n"/>
      <c r="D463" s="12" t="n"/>
      <c r="E463" s="3">
        <f>IF(B463="","",N(C463)*N(D463))</f>
        <v/>
      </c>
    </row>
    <row r="464">
      <c r="A464" s="14" t="n"/>
      <c r="D464" s="12" t="n"/>
      <c r="E464" s="3">
        <f>IF(B464="","",N(C464)*N(D464))</f>
        <v/>
      </c>
    </row>
    <row r="465">
      <c r="A465" s="14" t="n"/>
      <c r="D465" s="12" t="n"/>
      <c r="E465" s="3">
        <f>IF(B465="","",N(C465)*N(D465))</f>
        <v/>
      </c>
    </row>
    <row r="466">
      <c r="A466" s="14" t="n"/>
      <c r="D466" s="12" t="n"/>
      <c r="E466" s="3">
        <f>IF(B466="","",N(C466)*N(D466))</f>
        <v/>
      </c>
    </row>
    <row r="467">
      <c r="A467" s="14" t="n"/>
      <c r="D467" s="12" t="n"/>
      <c r="E467" s="3">
        <f>IF(B467="","",N(C467)*N(D467))</f>
        <v/>
      </c>
    </row>
    <row r="468">
      <c r="A468" s="14" t="n"/>
      <c r="D468" s="12" t="n"/>
      <c r="E468" s="3">
        <f>IF(B468="","",N(C468)*N(D468))</f>
        <v/>
      </c>
    </row>
    <row r="469">
      <c r="A469" s="14" t="n"/>
      <c r="D469" s="12" t="n"/>
      <c r="E469" s="3">
        <f>IF(B469="","",N(C469)*N(D469))</f>
        <v/>
      </c>
    </row>
    <row r="470">
      <c r="A470" s="14" t="n"/>
      <c r="D470" s="12" t="n"/>
      <c r="E470" s="3">
        <f>IF(B470="","",N(C470)*N(D470))</f>
        <v/>
      </c>
    </row>
    <row r="471">
      <c r="A471" s="14" t="n"/>
      <c r="D471" s="12" t="n"/>
      <c r="E471" s="3">
        <f>IF(B471="","",N(C471)*N(D471))</f>
        <v/>
      </c>
    </row>
    <row r="472">
      <c r="A472" s="14" t="n"/>
      <c r="D472" s="12" t="n"/>
      <c r="E472" s="3">
        <f>IF(B472="","",N(C472)*N(D472))</f>
        <v/>
      </c>
    </row>
    <row r="473">
      <c r="A473" s="14" t="n"/>
      <c r="D473" s="12" t="n"/>
      <c r="E473" s="3">
        <f>IF(B473="","",N(C473)*N(D473))</f>
        <v/>
      </c>
    </row>
    <row r="474">
      <c r="A474" s="14" t="n"/>
      <c r="D474" s="12" t="n"/>
      <c r="E474" s="3">
        <f>IF(B474="","",N(C474)*N(D474))</f>
        <v/>
      </c>
    </row>
    <row r="475">
      <c r="A475" s="14" t="n"/>
      <c r="D475" s="12" t="n"/>
      <c r="E475" s="3">
        <f>IF(B475="","",N(C475)*N(D475))</f>
        <v/>
      </c>
    </row>
    <row r="476">
      <c r="A476" s="14" t="n"/>
      <c r="D476" s="12" t="n"/>
      <c r="E476" s="3">
        <f>IF(B476="","",N(C476)*N(D476))</f>
        <v/>
      </c>
    </row>
    <row r="477">
      <c r="A477" s="14" t="n"/>
      <c r="D477" s="12" t="n"/>
      <c r="E477" s="3">
        <f>IF(B477="","",N(C477)*N(D477))</f>
        <v/>
      </c>
    </row>
    <row r="478">
      <c r="A478" s="14" t="n"/>
      <c r="D478" s="12" t="n"/>
      <c r="E478" s="3">
        <f>IF(B478="","",N(C478)*N(D478))</f>
        <v/>
      </c>
    </row>
    <row r="479">
      <c r="A479" s="14" t="n"/>
      <c r="D479" s="12" t="n"/>
      <c r="E479" s="3">
        <f>IF(B479="","",N(C479)*N(D479))</f>
        <v/>
      </c>
    </row>
    <row r="480">
      <c r="A480" s="14" t="n"/>
      <c r="D480" s="12" t="n"/>
      <c r="E480" s="3">
        <f>IF(B480="","",N(C480)*N(D480))</f>
        <v/>
      </c>
    </row>
    <row r="481">
      <c r="A481" s="14" t="n"/>
      <c r="D481" s="12" t="n"/>
      <c r="E481" s="3">
        <f>IF(B481="","",N(C481)*N(D481))</f>
        <v/>
      </c>
    </row>
    <row r="482">
      <c r="A482" s="14" t="n"/>
      <c r="D482" s="12" t="n"/>
      <c r="E482" s="3">
        <f>IF(B482="","",N(C482)*N(D482))</f>
        <v/>
      </c>
    </row>
    <row r="483">
      <c r="A483" s="14" t="n"/>
      <c r="D483" s="12" t="n"/>
      <c r="E483" s="3">
        <f>IF(B483="","",N(C483)*N(D483))</f>
        <v/>
      </c>
    </row>
    <row r="484">
      <c r="A484" s="14" t="n"/>
      <c r="D484" s="12" t="n"/>
      <c r="E484" s="3">
        <f>IF(B484="","",N(C484)*N(D484))</f>
        <v/>
      </c>
    </row>
    <row r="485">
      <c r="A485" s="14" t="n"/>
      <c r="D485" s="12" t="n"/>
      <c r="E485" s="3">
        <f>IF(B485="","",N(C485)*N(D485))</f>
        <v/>
      </c>
    </row>
    <row r="486">
      <c r="A486" s="14" t="n"/>
      <c r="D486" s="12" t="n"/>
      <c r="E486" s="3">
        <f>IF(B486="","",N(C486)*N(D486))</f>
        <v/>
      </c>
    </row>
    <row r="487">
      <c r="A487" s="14" t="n"/>
      <c r="D487" s="12" t="n"/>
      <c r="E487" s="3">
        <f>IF(B487="","",N(C487)*N(D487))</f>
        <v/>
      </c>
    </row>
    <row r="488">
      <c r="A488" s="14" t="n"/>
      <c r="D488" s="12" t="n"/>
      <c r="E488" s="3">
        <f>IF(B488="","",N(C488)*N(D488))</f>
        <v/>
      </c>
    </row>
    <row r="489">
      <c r="A489" s="14" t="n"/>
      <c r="D489" s="12" t="n"/>
      <c r="E489" s="3">
        <f>IF(B489="","",N(C489)*N(D489))</f>
        <v/>
      </c>
    </row>
    <row r="490">
      <c r="A490" s="14" t="n"/>
      <c r="D490" s="12" t="n"/>
      <c r="E490" s="3">
        <f>IF(B490="","",N(C490)*N(D490))</f>
        <v/>
      </c>
    </row>
    <row r="491">
      <c r="A491" s="14" t="n"/>
      <c r="D491" s="12" t="n"/>
      <c r="E491" s="3">
        <f>IF(B491="","",N(C491)*N(D491))</f>
        <v/>
      </c>
    </row>
    <row r="492">
      <c r="A492" s="14" t="n"/>
      <c r="D492" s="12" t="n"/>
      <c r="E492" s="3">
        <f>IF(B492="","",N(C492)*N(D492))</f>
        <v/>
      </c>
    </row>
    <row r="493">
      <c r="A493" s="14" t="n"/>
      <c r="D493" s="12" t="n"/>
      <c r="E493" s="3">
        <f>IF(B493="","",N(C493)*N(D493))</f>
        <v/>
      </c>
    </row>
    <row r="494">
      <c r="A494" s="14" t="n"/>
      <c r="D494" s="12" t="n"/>
      <c r="E494" s="3">
        <f>IF(B494="","",N(C494)*N(D494))</f>
        <v/>
      </c>
    </row>
    <row r="495">
      <c r="A495" s="14" t="n"/>
      <c r="D495" s="12" t="n"/>
      <c r="E495" s="3">
        <f>IF(B495="","",N(C495)*N(D495))</f>
        <v/>
      </c>
    </row>
    <row r="496">
      <c r="A496" s="14" t="n"/>
      <c r="D496" s="12" t="n"/>
      <c r="E496" s="3">
        <f>IF(B496="","",N(C496)*N(D496))</f>
        <v/>
      </c>
    </row>
    <row r="497">
      <c r="A497" s="14" t="n"/>
      <c r="D497" s="12" t="n"/>
      <c r="E497" s="3">
        <f>IF(B497="","",N(C497)*N(D497))</f>
        <v/>
      </c>
    </row>
    <row r="498">
      <c r="A498" s="14" t="n"/>
      <c r="D498" s="12" t="n"/>
      <c r="E498" s="3">
        <f>IF(B498="","",N(C498)*N(D498))</f>
        <v/>
      </c>
    </row>
    <row r="499">
      <c r="A499" s="14" t="n"/>
      <c r="D499" s="12" t="n"/>
      <c r="E499" s="3">
        <f>IF(B499="","",N(C499)*N(D499))</f>
        <v/>
      </c>
    </row>
    <row r="500">
      <c r="A500" s="14" t="n"/>
      <c r="D500" s="12" t="n"/>
      <c r="E500" s="3">
        <f>IF(B500="","",N(C500)*N(D500))</f>
        <v/>
      </c>
    </row>
    <row r="501">
      <c r="A501" s="14" t="n"/>
      <c r="D501" s="12" t="n"/>
      <c r="E501" s="3">
        <f>IF(B501="","",N(C501)*N(D501))</f>
        <v/>
      </c>
    </row>
  </sheetData>
  <dataValidations count="1">
    <dataValidation sqref="B2:B501" showErrorMessage="1" showInputMessage="1" allowBlank="1" type="list">
      <formula1>=Inventory!$A$2:$A$201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4" t="inlineStr">
        <is>
          <t>Channels</t>
        </is>
      </c>
      <c r="B1" s="4" t="inlineStr">
        <is>
          <t>Movement types</t>
        </is>
      </c>
      <c r="C1" s="4" t="inlineStr">
        <is>
          <t>Suppliers</t>
        </is>
      </c>
      <c r="D1" s="4" t="inlineStr">
        <is>
          <t>Locations</t>
        </is>
      </c>
      <c r="E1" s="4" t="inlineStr">
        <is>
          <t>Categories</t>
        </is>
      </c>
    </row>
    <row r="2">
      <c r="A2" t="inlineStr">
        <is>
          <t>Shopify</t>
        </is>
      </c>
      <c r="B2" t="inlineStr">
        <is>
          <t>Sale</t>
        </is>
      </c>
      <c r="C2" t="inlineStr">
        <is>
          <t>Main supplier</t>
        </is>
      </c>
      <c r="D2" t="inlineStr">
        <is>
          <t>Shop floor</t>
        </is>
      </c>
      <c r="E2" t="inlineStr">
        <is>
          <t>Candles</t>
        </is>
      </c>
    </row>
    <row r="3">
      <c r="A3" t="inlineStr">
        <is>
          <t>Etsy</t>
        </is>
      </c>
      <c r="B3" t="inlineStr">
        <is>
          <t>Return</t>
        </is>
      </c>
      <c r="C3" t="inlineStr">
        <is>
          <t>Secondary supplier</t>
        </is>
      </c>
      <c r="D3" t="inlineStr">
        <is>
          <t>Back room</t>
        </is>
      </c>
      <c r="E3" t="inlineStr">
        <is>
          <t>Apparel</t>
        </is>
      </c>
    </row>
    <row r="4">
      <c r="A4" t="inlineStr">
        <is>
          <t>eBay</t>
        </is>
      </c>
      <c r="B4" t="inlineStr">
        <is>
          <t>Received</t>
        </is>
      </c>
      <c r="C4" t="inlineStr">
        <is>
          <t>Made in-house</t>
        </is>
      </c>
      <c r="D4" t="inlineStr">
        <is>
          <t>Warehouse</t>
        </is>
      </c>
      <c r="E4" t="inlineStr">
        <is>
          <t>Prints</t>
        </is>
      </c>
    </row>
    <row r="5">
      <c r="A5" t="inlineStr">
        <is>
          <t>Amazon</t>
        </is>
      </c>
      <c r="B5" t="inlineStr">
        <is>
          <t>Adjustment</t>
        </is>
      </c>
      <c r="D5" t="inlineStr">
        <is>
          <t>Consignment</t>
        </is>
      </c>
      <c r="E5" t="inlineStr">
        <is>
          <t>Mugs</t>
        </is>
      </c>
    </row>
    <row r="6">
      <c r="A6" t="inlineStr">
        <is>
          <t>Square</t>
        </is>
      </c>
      <c r="B6" t="inlineStr">
        <is>
          <t>Transfer out</t>
        </is>
      </c>
      <c r="E6" t="inlineStr">
        <is>
          <t>Accessories</t>
        </is>
      </c>
    </row>
    <row r="7">
      <c r="A7" t="inlineStr">
        <is>
          <t>WooCommerce</t>
        </is>
      </c>
      <c r="B7" t="inlineStr">
        <is>
          <t>Transfer in</t>
        </is>
      </c>
    </row>
    <row r="8">
      <c r="A8" t="inlineStr">
        <is>
          <t>TikTok Shop</t>
        </is>
      </c>
      <c r="B8" t="inlineStr">
        <is>
          <t>Damaged</t>
        </is>
      </c>
    </row>
    <row r="9">
      <c r="A9" t="inlineStr">
        <is>
          <t>Clover</t>
        </is>
      </c>
      <c r="B9" t="inlineStr">
        <is>
          <t>Sample</t>
        </is>
      </c>
    </row>
    <row r="10">
      <c r="A10" t="inlineStr">
        <is>
          <t>Squarespace</t>
        </is>
      </c>
    </row>
    <row r="11">
      <c r="A11" t="inlineStr">
        <is>
          <t>Lightspeed</t>
        </is>
      </c>
    </row>
    <row r="12">
      <c r="A12" t="inlineStr">
        <is>
          <t>Wholesale</t>
        </is>
      </c>
    </row>
    <row r="13">
      <c r="A13" t="inlineStr">
        <is>
          <t>Other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2026-08-21T06:44:04Z</dcterms:created>
  <dcterms:modified xmlns:dcterms="http://purl.org/dc/terms/" xmlns:xsi="http://www.w3.org/2001/XMLSchema-instance" xsi:type="dcterms:W3CDTF">2026-08-21T06:44:04Z</dcterms:modified>
</cp:coreProperties>
</file>