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Movements" sheetId="3" state="visible" r:id="rId3"/>
    <sheet xmlns:r="http://schemas.openxmlformats.org/officeDocument/2006/relationships" name="Lists" sheetId="4" state="visible" r:id="rId4"/>
  </sheets>
  <definedNames>
    <definedName name="_xlnm._FilterDatabase" localSheetId="1" hidden="1">'Inventory'!$A$1:$M$201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sz val="16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6211D"/>
      </patternFill>
    </fill>
    <fill>
      <patternFill patternType="solid">
        <fgColor rgb="00EEF2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4" fontId="0" fillId="0" borderId="0" pivotButton="0" quotePrefix="0" xfId="0"/>
    <xf numFmtId="0" fontId="0" fillId="3" borderId="0" pivotButton="0" quotePrefix="0" xfId="0"/>
    <xf numFmtId="4" fontId="0" fillId="3" borderId="0" pivotButton="0" quotePrefix="0" xfId="0"/>
    <xf numFmtId="164" fontId="0" fillId="3" borderId="0" pivotButton="0" quotePrefix="0" xfId="0"/>
    <xf numFmtId="164" fontId="0" fillId="0" borderId="0" pivotButton="0" quotePrefix="0" xfId="0"/>
    <xf numFmtId="0" fontId="4" fillId="2" borderId="0" pivotButton="0" quotePrefix="0" xfId="0"/>
  </cellXfs>
  <cellStyles count="1">
    <cellStyle name="Normal" xfId="0" builtinId="0" hidden="0"/>
  </cellStyles>
  <dxfs count="1">
    <dxf>
      <font>
        <b val="1"/>
        <color rgb="009E2A2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Stock in / out log template</t>
        </is>
      </c>
    </row>
    <row r="2">
      <c r="A2" s="2" t="inlineStr">
        <is>
          <t>Free, no sign-up. Version 1.0 — August 2026. From https://quicksync.pro</t>
        </is>
      </c>
    </row>
    <row r="3">
      <c r="A3" s="2" t="inlineStr"/>
    </row>
    <row r="4">
      <c r="A4" s="3" t="inlineStr">
        <is>
          <t>How it works</t>
        </is>
      </c>
    </row>
    <row r="5">
      <c r="A5" s="2" t="inlineStr">
        <is>
          <t>1. Inventory: one row per SKU with its opening count. That's the only quantity you ever type here.</t>
        </is>
      </c>
    </row>
    <row r="6">
      <c r="A6" s="2" t="inlineStr">
        <is>
          <t>2. Movements: every receipt, sale, return and write-off as one line, newest at the bottom. Running balance shows the stock after that line.</t>
        </is>
      </c>
    </row>
    <row r="7">
      <c r="A7" s="2" t="inlineStr">
        <is>
          <t>3. On hand on the Inventory sheet is the opening count plus every movement for that SKU. A recount becomes an Adjustment line, not an overwrite.</t>
        </is>
      </c>
    </row>
    <row r="8">
      <c r="A8" s="2" t="inlineStr"/>
    </row>
    <row r="9">
      <c r="A9" s="2" t="inlineStr">
        <is>
          <t>Grey cells are formulas; everything else is yours to type over. Copy the last formatted row down when you need more.</t>
        </is>
      </c>
    </row>
    <row r="10">
      <c r="A10" s="2" t="inlineStr">
        <is>
          <t>Google Sheets: File &gt; Import &gt; Upload this file &gt; 'Replace spreadsheet'. Every formula here is supported by Sheets.</t>
        </is>
      </c>
    </row>
    <row r="11">
      <c r="A11" s="2" t="inlineStr"/>
    </row>
    <row r="12">
      <c r="A12" s="3" t="inlineStr">
        <is>
          <t>When the spreadsheet stops being enough</t>
        </is>
      </c>
    </row>
    <row r="13">
      <c r="A13" s="2" t="inlineStr">
        <is>
          <t>A log is an audit trail, and a good one. What it can't do is hear about a sale on Etsy before you type it. The tool that can: https://quicksync.pro/multichannel-inventory-management-software/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2" customWidth="1" min="4" max="4"/>
    <col width="12" customWidth="1" min="5" max="5"/>
    <col width="9" customWidth="1" min="6" max="6"/>
    <col width="9" customWidth="1" min="7" max="7"/>
    <col width="13" customWidth="1" min="8" max="8"/>
    <col width="12" customWidth="1" min="9" max="9"/>
    <col width="10" customWidth="1" min="10" max="10"/>
    <col width="12" customWidth="1" min="11" max="11"/>
    <col width="13" customWidth="1" min="12" max="12"/>
    <col width="30" customWidth="1" min="13" max="13"/>
  </cols>
  <sheetData>
    <row r="1">
      <c r="A1" s="4" t="inlineStr">
        <is>
          <t>SKU</t>
        </is>
      </c>
      <c r="B1" s="4" t="inlineStr">
        <is>
          <t>Product</t>
        </is>
      </c>
      <c r="C1" s="4" t="inlineStr">
        <is>
          <t>Variant</t>
        </is>
      </c>
      <c r="D1" s="4" t="inlineStr">
        <is>
          <t>Category</t>
        </is>
      </c>
      <c r="E1" s="4" t="inlineStr">
        <is>
          <t>Location</t>
        </is>
      </c>
      <c r="F1" s="4" t="inlineStr">
        <is>
          <t>Cost</t>
        </is>
      </c>
      <c r="G1" s="4" t="inlineStr">
        <is>
          <t>Price</t>
        </is>
      </c>
      <c r="H1" s="4" t="inlineStr">
        <is>
          <t>Opening count</t>
        </is>
      </c>
      <c r="I1" s="4" t="inlineStr">
        <is>
          <t>Movements</t>
        </is>
      </c>
      <c r="J1" s="4" t="inlineStr">
        <is>
          <t>On hand</t>
        </is>
      </c>
      <c r="K1" s="4" t="inlineStr">
        <is>
          <t>Stock value</t>
        </is>
      </c>
      <c r="L1" s="4" t="inlineStr">
        <is>
          <t>Last movement</t>
        </is>
      </c>
      <c r="M1" s="4" t="inlineStr">
        <is>
          <t>Notes</t>
        </is>
      </c>
    </row>
    <row r="2">
      <c r="A2" t="inlineStr">
        <is>
          <t>CAN-LAV-8OZ</t>
        </is>
      </c>
      <c r="B2" t="inlineStr">
        <is>
          <t>Lavender soy candle</t>
        </is>
      </c>
      <c r="C2" t="inlineStr">
        <is>
          <t>8 oz</t>
        </is>
      </c>
      <c r="D2" t="inlineStr">
        <is>
          <t>Candles</t>
        </is>
      </c>
      <c r="E2" t="inlineStr">
        <is>
          <t>Shelf A</t>
        </is>
      </c>
      <c r="F2" s="5" t="n">
        <v>4.2</v>
      </c>
      <c r="G2" s="5" t="n">
        <v>18</v>
      </c>
      <c r="H2" t="n">
        <v>42</v>
      </c>
      <c r="I2" s="6">
        <f>IF(A2="","",SUMIFS(Movements!$E$2:$E$501,Movements!$B$2:$B$501,A2))</f>
        <v/>
      </c>
      <c r="J2" s="6">
        <f>IF(A2="","",N(H2)+N(I2))</f>
        <v/>
      </c>
      <c r="K2" s="7">
        <f>IF(A2="","",N(J2)*N(F2))</f>
        <v/>
      </c>
      <c r="L2" s="8">
        <f>IF(A2="","",IF(COUNTIF(Movements!$B$2:$B$501,A2)=0,"",SUMPRODUCT(MAX((Movements!$B$2:$B$501=A2)*(Movements!$A$2:$A$501)))))</f>
        <v/>
      </c>
    </row>
    <row r="3">
      <c r="A3" t="inlineStr">
        <is>
          <t>CAN-LAV-16OZ</t>
        </is>
      </c>
      <c r="B3" t="inlineStr">
        <is>
          <t>Lavender soy candle</t>
        </is>
      </c>
      <c r="C3" t="inlineStr">
        <is>
          <t>16 oz</t>
        </is>
      </c>
      <c r="D3" t="inlineStr">
        <is>
          <t>Candles</t>
        </is>
      </c>
      <c r="E3" t="inlineStr">
        <is>
          <t>Shelf A</t>
        </is>
      </c>
      <c r="F3" s="5" t="n">
        <v>7.1</v>
      </c>
      <c r="G3" s="5" t="n">
        <v>32</v>
      </c>
      <c r="H3" t="n">
        <v>18</v>
      </c>
      <c r="I3" s="6">
        <f>IF(A3="","",SUMIFS(Movements!$E$2:$E$501,Movements!$B$2:$B$501,A3))</f>
        <v/>
      </c>
      <c r="J3" s="6">
        <f>IF(A3="","",N(H3)+N(I3))</f>
        <v/>
      </c>
      <c r="K3" s="7">
        <f>IF(A3="","",N(J3)*N(F3))</f>
        <v/>
      </c>
      <c r="L3" s="8">
        <f>IF(A3="","",IF(COUNTIF(Movements!$B$2:$B$501,A3)=0,"",SUMPRODUCT(MAX((Movements!$B$2:$B$501=A3)*(Movements!$A$2:$A$501)))))</f>
        <v/>
      </c>
    </row>
    <row r="4">
      <c r="A4" t="inlineStr">
        <is>
          <t>CAN-CED-8OZ</t>
        </is>
      </c>
      <c r="B4" t="inlineStr">
        <is>
          <t>Cedar &amp; smoke candle</t>
        </is>
      </c>
      <c r="C4" t="inlineStr">
        <is>
          <t>8 oz</t>
        </is>
      </c>
      <c r="D4" t="inlineStr">
        <is>
          <t>Candles</t>
        </is>
      </c>
      <c r="E4" t="inlineStr">
        <is>
          <t>Shelf A</t>
        </is>
      </c>
      <c r="F4" s="5" t="n">
        <v>4.4</v>
      </c>
      <c r="G4" s="5" t="n">
        <v>18</v>
      </c>
      <c r="H4" t="n">
        <v>7</v>
      </c>
      <c r="I4" s="6">
        <f>IF(A4="","",SUMIFS(Movements!$E$2:$E$501,Movements!$B$2:$B$501,A4))</f>
        <v/>
      </c>
      <c r="J4" s="6">
        <f>IF(A4="","",N(H4)+N(I4))</f>
        <v/>
      </c>
      <c r="K4" s="7">
        <f>IF(A4="","",N(J4)*N(F4))</f>
        <v/>
      </c>
      <c r="L4" s="8">
        <f>IF(A4="","",IF(COUNTIF(Movements!$B$2:$B$501,A4)=0,"",SUMPRODUCT(MAX((Movements!$B$2:$B$501=A4)*(Movements!$A$2:$A$501)))))</f>
        <v/>
      </c>
    </row>
    <row r="5">
      <c r="A5" t="inlineStr">
        <is>
          <t>TEE-BLK-S</t>
        </is>
      </c>
      <c r="B5" t="inlineStr">
        <is>
          <t>Classic tee</t>
        </is>
      </c>
      <c r="C5" t="inlineStr">
        <is>
          <t>Black / S</t>
        </is>
      </c>
      <c r="D5" t="inlineStr">
        <is>
          <t>Apparel</t>
        </is>
      </c>
      <c r="E5" t="inlineStr">
        <is>
          <t>Shelf B</t>
        </is>
      </c>
      <c r="F5" s="5" t="n">
        <v>6.5</v>
      </c>
      <c r="G5" s="5" t="n">
        <v>24</v>
      </c>
      <c r="H5" t="n">
        <v>26</v>
      </c>
      <c r="I5" s="6">
        <f>IF(A5="","",SUMIFS(Movements!$E$2:$E$501,Movements!$B$2:$B$501,A5))</f>
        <v/>
      </c>
      <c r="J5" s="6">
        <f>IF(A5="","",N(H5)+N(I5))</f>
        <v/>
      </c>
      <c r="K5" s="7">
        <f>IF(A5="","",N(J5)*N(F5))</f>
        <v/>
      </c>
      <c r="L5" s="8">
        <f>IF(A5="","",IF(COUNTIF(Movements!$B$2:$B$501,A5)=0,"",SUMPRODUCT(MAX((Movements!$B$2:$B$501=A5)*(Movements!$A$2:$A$501)))))</f>
        <v/>
      </c>
    </row>
    <row r="6">
      <c r="A6" t="inlineStr">
        <is>
          <t>TEE-BLK-M</t>
        </is>
      </c>
      <c r="B6" t="inlineStr">
        <is>
          <t>Classic tee</t>
        </is>
      </c>
      <c r="C6" t="inlineStr">
        <is>
          <t>Black / M</t>
        </is>
      </c>
      <c r="D6" t="inlineStr">
        <is>
          <t>Apparel</t>
        </is>
      </c>
      <c r="E6" t="inlineStr">
        <is>
          <t>Shelf B</t>
        </is>
      </c>
      <c r="F6" s="5" t="n">
        <v>6.5</v>
      </c>
      <c r="G6" s="5" t="n">
        <v>24</v>
      </c>
      <c r="H6" t="n">
        <v>41</v>
      </c>
      <c r="I6" s="6">
        <f>IF(A6="","",SUMIFS(Movements!$E$2:$E$501,Movements!$B$2:$B$501,A6))</f>
        <v/>
      </c>
      <c r="J6" s="6">
        <f>IF(A6="","",N(H6)+N(I6))</f>
        <v/>
      </c>
      <c r="K6" s="7">
        <f>IF(A6="","",N(J6)*N(F6))</f>
        <v/>
      </c>
      <c r="L6" s="8">
        <f>IF(A6="","",IF(COUNTIF(Movements!$B$2:$B$501,A6)=0,"",SUMPRODUCT(MAX((Movements!$B$2:$B$501=A6)*(Movements!$A$2:$A$501)))))</f>
        <v/>
      </c>
    </row>
    <row r="7">
      <c r="A7" t="inlineStr">
        <is>
          <t>TEE-BLK-L</t>
        </is>
      </c>
      <c r="B7" t="inlineStr">
        <is>
          <t>Classic tee</t>
        </is>
      </c>
      <c r="C7" t="inlineStr">
        <is>
          <t>Black / L</t>
        </is>
      </c>
      <c r="D7" t="inlineStr">
        <is>
          <t>Apparel</t>
        </is>
      </c>
      <c r="E7" t="inlineStr">
        <is>
          <t>Shelf B</t>
        </is>
      </c>
      <c r="F7" s="5" t="n">
        <v>6.5</v>
      </c>
      <c r="G7" s="5" t="n">
        <v>24</v>
      </c>
      <c r="H7" t="n">
        <v>12</v>
      </c>
      <c r="I7" s="6">
        <f>IF(A7="","",SUMIFS(Movements!$E$2:$E$501,Movements!$B$2:$B$501,A7))</f>
        <v/>
      </c>
      <c r="J7" s="6">
        <f>IF(A7="","",N(H7)+N(I7))</f>
        <v/>
      </c>
      <c r="K7" s="7">
        <f>IF(A7="","",N(J7)*N(F7))</f>
        <v/>
      </c>
      <c r="L7" s="8">
        <f>IF(A7="","",IF(COUNTIF(Movements!$B$2:$B$501,A7)=0,"",SUMPRODUCT(MAX((Movements!$B$2:$B$501=A7)*(Movements!$A$2:$A$501)))))</f>
        <v/>
      </c>
    </row>
    <row r="8">
      <c r="A8" t="inlineStr">
        <is>
          <t>TEE-WHT-M</t>
        </is>
      </c>
      <c r="B8" t="inlineStr">
        <is>
          <t>Classic tee</t>
        </is>
      </c>
      <c r="C8" t="inlineStr">
        <is>
          <t>White / M</t>
        </is>
      </c>
      <c r="D8" t="inlineStr">
        <is>
          <t>Apparel</t>
        </is>
      </c>
      <c r="E8" t="inlineStr">
        <is>
          <t>Shelf B</t>
        </is>
      </c>
      <c r="F8" s="5" t="n">
        <v>6.5</v>
      </c>
      <c r="G8" s="5" t="n">
        <v>24</v>
      </c>
      <c r="H8" t="n">
        <v>9</v>
      </c>
      <c r="I8" s="6">
        <f>IF(A8="","",SUMIFS(Movements!$E$2:$E$501,Movements!$B$2:$B$501,A8))</f>
        <v/>
      </c>
      <c r="J8" s="6">
        <f>IF(A8="","",N(H8)+N(I8))</f>
        <v/>
      </c>
      <c r="K8" s="7">
        <f>IF(A8="","",N(J8)*N(F8))</f>
        <v/>
      </c>
      <c r="L8" s="8">
        <f>IF(A8="","",IF(COUNTIF(Movements!$B$2:$B$501,A8)=0,"",SUMPRODUCT(MAX((Movements!$B$2:$B$501=A8)*(Movements!$A$2:$A$501)))))</f>
        <v/>
      </c>
    </row>
    <row r="9">
      <c r="A9" t="inlineStr">
        <is>
          <t>PRT-A3-FOX</t>
        </is>
      </c>
      <c r="B9" t="inlineStr">
        <is>
          <t>Fox linocut print</t>
        </is>
      </c>
      <c r="C9" t="inlineStr">
        <is>
          <t>A3</t>
        </is>
      </c>
      <c r="D9" t="inlineStr">
        <is>
          <t>Prints</t>
        </is>
      </c>
      <c r="E9" t="inlineStr">
        <is>
          <t>Back room</t>
        </is>
      </c>
      <c r="F9" s="5" t="n">
        <v>3</v>
      </c>
      <c r="G9" s="5" t="n">
        <v>28</v>
      </c>
      <c r="H9" t="n">
        <v>30</v>
      </c>
      <c r="I9" s="6">
        <f>IF(A9="","",SUMIFS(Movements!$E$2:$E$501,Movements!$B$2:$B$501,A9))</f>
        <v/>
      </c>
      <c r="J9" s="6">
        <f>IF(A9="","",N(H9)+N(I9))</f>
        <v/>
      </c>
      <c r="K9" s="7">
        <f>IF(A9="","",N(J9)*N(F9))</f>
        <v/>
      </c>
      <c r="L9" s="8">
        <f>IF(A9="","",IF(COUNTIF(Movements!$B$2:$B$501,A9)=0,"",SUMPRODUCT(MAX((Movements!$B$2:$B$501=A9)*(Movements!$A$2:$A$501)))))</f>
        <v/>
      </c>
    </row>
    <row r="10">
      <c r="A10" t="inlineStr">
        <is>
          <t>PRT-A4-FOX</t>
        </is>
      </c>
      <c r="B10" t="inlineStr">
        <is>
          <t>Fox linocut print</t>
        </is>
      </c>
      <c r="C10" t="inlineStr">
        <is>
          <t>A4</t>
        </is>
      </c>
      <c r="D10" t="inlineStr">
        <is>
          <t>Prints</t>
        </is>
      </c>
      <c r="E10" t="inlineStr">
        <is>
          <t>Back room</t>
        </is>
      </c>
      <c r="F10" s="5" t="n">
        <v>1.8</v>
      </c>
      <c r="G10" s="5" t="n">
        <v>16</v>
      </c>
      <c r="H10" t="n">
        <v>55</v>
      </c>
      <c r="I10" s="6">
        <f>IF(A10="","",SUMIFS(Movements!$E$2:$E$501,Movements!$B$2:$B$501,A10))</f>
        <v/>
      </c>
      <c r="J10" s="6">
        <f>IF(A10="","",N(H10)+N(I10))</f>
        <v/>
      </c>
      <c r="K10" s="7">
        <f>IF(A10="","",N(J10)*N(F10))</f>
        <v/>
      </c>
      <c r="L10" s="8">
        <f>IF(A10="","",IF(COUNTIF(Movements!$B$2:$B$501,A10)=0,"",SUMPRODUCT(MAX((Movements!$B$2:$B$501=A10)*(Movements!$A$2:$A$501)))))</f>
        <v/>
      </c>
    </row>
    <row r="11">
      <c r="A11" t="inlineStr">
        <is>
          <t>MUG-11-LOGO</t>
        </is>
      </c>
      <c r="B11" t="inlineStr">
        <is>
          <t>Logo mug</t>
        </is>
      </c>
      <c r="C11" t="inlineStr">
        <is>
          <t>11 oz</t>
        </is>
      </c>
      <c r="D11" t="inlineStr">
        <is>
          <t>Mugs</t>
        </is>
      </c>
      <c r="E11" t="inlineStr">
        <is>
          <t>Shelf B</t>
        </is>
      </c>
      <c r="F11" s="5" t="n">
        <v>3.2</v>
      </c>
      <c r="G11" s="5" t="n">
        <v>14</v>
      </c>
      <c r="H11" t="n">
        <v>64</v>
      </c>
      <c r="I11" s="6">
        <f>IF(A11="","",SUMIFS(Movements!$E$2:$E$501,Movements!$B$2:$B$501,A11))</f>
        <v/>
      </c>
      <c r="J11" s="6">
        <f>IF(A11="","",N(H11)+N(I11))</f>
        <v/>
      </c>
      <c r="K11" s="7">
        <f>IF(A11="","",N(J11)*N(F11))</f>
        <v/>
      </c>
      <c r="L11" s="8">
        <f>IF(A11="","",IF(COUNTIF(Movements!$B$2:$B$501,A11)=0,"",SUMPRODUCT(MAX((Movements!$B$2:$B$501=A11)*(Movements!$A$2:$A$501)))))</f>
        <v/>
      </c>
    </row>
    <row r="12">
      <c r="A12" t="inlineStr">
        <is>
          <t>MUG-15-LOGO</t>
        </is>
      </c>
      <c r="B12" t="inlineStr">
        <is>
          <t>Logo mug</t>
        </is>
      </c>
      <c r="C12" t="inlineStr">
        <is>
          <t>15 oz</t>
        </is>
      </c>
      <c r="D12" t="inlineStr">
        <is>
          <t>Mugs</t>
        </is>
      </c>
      <c r="E12" t="inlineStr">
        <is>
          <t>Shelf B</t>
        </is>
      </c>
      <c r="F12" s="5" t="n">
        <v>3.9</v>
      </c>
      <c r="G12" s="5" t="n">
        <v>16</v>
      </c>
      <c r="H12" t="n">
        <v>0</v>
      </c>
      <c r="I12" s="6">
        <f>IF(A12="","",SUMIFS(Movements!$E$2:$E$501,Movements!$B$2:$B$501,A12))</f>
        <v/>
      </c>
      <c r="J12" s="6">
        <f>IF(A12="","",N(H12)+N(I12))</f>
        <v/>
      </c>
      <c r="K12" s="7">
        <f>IF(A12="","",N(J12)*N(F12))</f>
        <v/>
      </c>
      <c r="L12" s="8">
        <f>IF(A12="","",IF(COUNTIF(Movements!$B$2:$B$501,A12)=0,"",SUMPRODUCT(MAX((Movements!$B$2:$B$501=A12)*(Movements!$A$2:$A$501)))))</f>
        <v/>
      </c>
    </row>
    <row r="13">
      <c r="A13" t="inlineStr">
        <is>
          <t>ACC-TOTE-NAT</t>
        </is>
      </c>
      <c r="B13" t="inlineStr">
        <is>
          <t>Canvas tote</t>
        </is>
      </c>
      <c r="C13" t="inlineStr">
        <is>
          <t>Natural</t>
        </is>
      </c>
      <c r="D13" t="inlineStr">
        <is>
          <t>Accessories</t>
        </is>
      </c>
      <c r="E13" t="inlineStr">
        <is>
          <t>Warehouse</t>
        </is>
      </c>
      <c r="F13" s="5" t="n">
        <v>2.75</v>
      </c>
      <c r="G13" s="5" t="n">
        <v>12</v>
      </c>
      <c r="H13" t="n">
        <v>120</v>
      </c>
      <c r="I13" s="6">
        <f>IF(A13="","",SUMIFS(Movements!$E$2:$E$501,Movements!$B$2:$B$501,A13))</f>
        <v/>
      </c>
      <c r="J13" s="6">
        <f>IF(A13="","",N(H13)+N(I13))</f>
        <v/>
      </c>
      <c r="K13" s="7">
        <f>IF(A13="","",N(J13)*N(F13))</f>
        <v/>
      </c>
      <c r="L13" s="8">
        <f>IF(A13="","",IF(COUNTIF(Movements!$B$2:$B$501,A13)=0,"",SUMPRODUCT(MAX((Movements!$B$2:$B$501=A13)*(Movements!$A$2:$A$501)))))</f>
        <v/>
      </c>
    </row>
    <row r="14">
      <c r="F14" s="5" t="n"/>
      <c r="G14" s="5" t="n"/>
      <c r="I14" s="6">
        <f>IF(A14="","",SUMIFS(Movements!$E$2:$E$501,Movements!$B$2:$B$501,A14))</f>
        <v/>
      </c>
      <c r="J14" s="6">
        <f>IF(A14="","",N(H14)+N(I14))</f>
        <v/>
      </c>
      <c r="K14" s="7">
        <f>IF(A14="","",N(J14)*N(F14))</f>
        <v/>
      </c>
      <c r="L14" s="8">
        <f>IF(A14="","",IF(COUNTIF(Movements!$B$2:$B$501,A14)=0,"",SUMPRODUCT(MAX((Movements!$B$2:$B$501=A14)*(Movements!$A$2:$A$501)))))</f>
        <v/>
      </c>
    </row>
    <row r="15">
      <c r="F15" s="5" t="n"/>
      <c r="G15" s="5" t="n"/>
      <c r="I15" s="6">
        <f>IF(A15="","",SUMIFS(Movements!$E$2:$E$501,Movements!$B$2:$B$501,A15))</f>
        <v/>
      </c>
      <c r="J15" s="6">
        <f>IF(A15="","",N(H15)+N(I15))</f>
        <v/>
      </c>
      <c r="K15" s="7">
        <f>IF(A15="","",N(J15)*N(F15))</f>
        <v/>
      </c>
      <c r="L15" s="8">
        <f>IF(A15="","",IF(COUNTIF(Movements!$B$2:$B$501,A15)=0,"",SUMPRODUCT(MAX((Movements!$B$2:$B$501=A15)*(Movements!$A$2:$A$501)))))</f>
        <v/>
      </c>
    </row>
    <row r="16">
      <c r="F16" s="5" t="n"/>
      <c r="G16" s="5" t="n"/>
      <c r="I16" s="6">
        <f>IF(A16="","",SUMIFS(Movements!$E$2:$E$501,Movements!$B$2:$B$501,A16))</f>
        <v/>
      </c>
      <c r="J16" s="6">
        <f>IF(A16="","",N(H16)+N(I16))</f>
        <v/>
      </c>
      <c r="K16" s="7">
        <f>IF(A16="","",N(J16)*N(F16))</f>
        <v/>
      </c>
      <c r="L16" s="8">
        <f>IF(A16="","",IF(COUNTIF(Movements!$B$2:$B$501,A16)=0,"",SUMPRODUCT(MAX((Movements!$B$2:$B$501=A16)*(Movements!$A$2:$A$501)))))</f>
        <v/>
      </c>
    </row>
    <row r="17">
      <c r="F17" s="5" t="n"/>
      <c r="G17" s="5" t="n"/>
      <c r="I17" s="6">
        <f>IF(A17="","",SUMIFS(Movements!$E$2:$E$501,Movements!$B$2:$B$501,A17))</f>
        <v/>
      </c>
      <c r="J17" s="6">
        <f>IF(A17="","",N(H17)+N(I17))</f>
        <v/>
      </c>
      <c r="K17" s="7">
        <f>IF(A17="","",N(J17)*N(F17))</f>
        <v/>
      </c>
      <c r="L17" s="8">
        <f>IF(A17="","",IF(COUNTIF(Movements!$B$2:$B$501,A17)=0,"",SUMPRODUCT(MAX((Movements!$B$2:$B$501=A17)*(Movements!$A$2:$A$501)))))</f>
        <v/>
      </c>
    </row>
    <row r="18">
      <c r="F18" s="5" t="n"/>
      <c r="G18" s="5" t="n"/>
      <c r="I18" s="6">
        <f>IF(A18="","",SUMIFS(Movements!$E$2:$E$501,Movements!$B$2:$B$501,A18))</f>
        <v/>
      </c>
      <c r="J18" s="6">
        <f>IF(A18="","",N(H18)+N(I18))</f>
        <v/>
      </c>
      <c r="K18" s="7">
        <f>IF(A18="","",N(J18)*N(F18))</f>
        <v/>
      </c>
      <c r="L18" s="8">
        <f>IF(A18="","",IF(COUNTIF(Movements!$B$2:$B$501,A18)=0,"",SUMPRODUCT(MAX((Movements!$B$2:$B$501=A18)*(Movements!$A$2:$A$501)))))</f>
        <v/>
      </c>
    </row>
    <row r="19">
      <c r="F19" s="5" t="n"/>
      <c r="G19" s="5" t="n"/>
      <c r="I19" s="6">
        <f>IF(A19="","",SUMIFS(Movements!$E$2:$E$501,Movements!$B$2:$B$501,A19))</f>
        <v/>
      </c>
      <c r="J19" s="6">
        <f>IF(A19="","",N(H19)+N(I19))</f>
        <v/>
      </c>
      <c r="K19" s="7">
        <f>IF(A19="","",N(J19)*N(F19))</f>
        <v/>
      </c>
      <c r="L19" s="8">
        <f>IF(A19="","",IF(COUNTIF(Movements!$B$2:$B$501,A19)=0,"",SUMPRODUCT(MAX((Movements!$B$2:$B$501=A19)*(Movements!$A$2:$A$501)))))</f>
        <v/>
      </c>
    </row>
    <row r="20">
      <c r="F20" s="5" t="n"/>
      <c r="G20" s="5" t="n"/>
      <c r="I20" s="6">
        <f>IF(A20="","",SUMIFS(Movements!$E$2:$E$501,Movements!$B$2:$B$501,A20))</f>
        <v/>
      </c>
      <c r="J20" s="6">
        <f>IF(A20="","",N(H20)+N(I20))</f>
        <v/>
      </c>
      <c r="K20" s="7">
        <f>IF(A20="","",N(J20)*N(F20))</f>
        <v/>
      </c>
      <c r="L20" s="8">
        <f>IF(A20="","",IF(COUNTIF(Movements!$B$2:$B$501,A20)=0,"",SUMPRODUCT(MAX((Movements!$B$2:$B$501=A20)*(Movements!$A$2:$A$501)))))</f>
        <v/>
      </c>
    </row>
    <row r="21">
      <c r="F21" s="5" t="n"/>
      <c r="G21" s="5" t="n"/>
      <c r="I21" s="6">
        <f>IF(A21="","",SUMIFS(Movements!$E$2:$E$501,Movements!$B$2:$B$501,A21))</f>
        <v/>
      </c>
      <c r="J21" s="6">
        <f>IF(A21="","",N(H21)+N(I21))</f>
        <v/>
      </c>
      <c r="K21" s="7">
        <f>IF(A21="","",N(J21)*N(F21))</f>
        <v/>
      </c>
      <c r="L21" s="8">
        <f>IF(A21="","",IF(COUNTIF(Movements!$B$2:$B$501,A21)=0,"",SUMPRODUCT(MAX((Movements!$B$2:$B$501=A21)*(Movements!$A$2:$A$501)))))</f>
        <v/>
      </c>
    </row>
    <row r="22">
      <c r="F22" s="5" t="n"/>
      <c r="G22" s="5" t="n"/>
      <c r="I22" s="6">
        <f>IF(A22="","",SUMIFS(Movements!$E$2:$E$501,Movements!$B$2:$B$501,A22))</f>
        <v/>
      </c>
      <c r="J22" s="6">
        <f>IF(A22="","",N(H22)+N(I22))</f>
        <v/>
      </c>
      <c r="K22" s="7">
        <f>IF(A22="","",N(J22)*N(F22))</f>
        <v/>
      </c>
      <c r="L22" s="8">
        <f>IF(A22="","",IF(COUNTIF(Movements!$B$2:$B$501,A22)=0,"",SUMPRODUCT(MAX((Movements!$B$2:$B$501=A22)*(Movements!$A$2:$A$501)))))</f>
        <v/>
      </c>
    </row>
    <row r="23">
      <c r="F23" s="5" t="n"/>
      <c r="G23" s="5" t="n"/>
      <c r="I23" s="6">
        <f>IF(A23="","",SUMIFS(Movements!$E$2:$E$501,Movements!$B$2:$B$501,A23))</f>
        <v/>
      </c>
      <c r="J23" s="6">
        <f>IF(A23="","",N(H23)+N(I23))</f>
        <v/>
      </c>
      <c r="K23" s="7">
        <f>IF(A23="","",N(J23)*N(F23))</f>
        <v/>
      </c>
      <c r="L23" s="8">
        <f>IF(A23="","",IF(COUNTIF(Movements!$B$2:$B$501,A23)=0,"",SUMPRODUCT(MAX((Movements!$B$2:$B$501=A23)*(Movements!$A$2:$A$501)))))</f>
        <v/>
      </c>
    </row>
    <row r="24">
      <c r="F24" s="5" t="n"/>
      <c r="G24" s="5" t="n"/>
      <c r="I24" s="6">
        <f>IF(A24="","",SUMIFS(Movements!$E$2:$E$501,Movements!$B$2:$B$501,A24))</f>
        <v/>
      </c>
      <c r="J24" s="6">
        <f>IF(A24="","",N(H24)+N(I24))</f>
        <v/>
      </c>
      <c r="K24" s="7">
        <f>IF(A24="","",N(J24)*N(F24))</f>
        <v/>
      </c>
      <c r="L24" s="8">
        <f>IF(A24="","",IF(COUNTIF(Movements!$B$2:$B$501,A24)=0,"",SUMPRODUCT(MAX((Movements!$B$2:$B$501=A24)*(Movements!$A$2:$A$501)))))</f>
        <v/>
      </c>
    </row>
    <row r="25">
      <c r="F25" s="5" t="n"/>
      <c r="G25" s="5" t="n"/>
      <c r="I25" s="6">
        <f>IF(A25="","",SUMIFS(Movements!$E$2:$E$501,Movements!$B$2:$B$501,A25))</f>
        <v/>
      </c>
      <c r="J25" s="6">
        <f>IF(A25="","",N(H25)+N(I25))</f>
        <v/>
      </c>
      <c r="K25" s="7">
        <f>IF(A25="","",N(J25)*N(F25))</f>
        <v/>
      </c>
      <c r="L25" s="8">
        <f>IF(A25="","",IF(COUNTIF(Movements!$B$2:$B$501,A25)=0,"",SUMPRODUCT(MAX((Movements!$B$2:$B$501=A25)*(Movements!$A$2:$A$501)))))</f>
        <v/>
      </c>
    </row>
    <row r="26">
      <c r="F26" s="5" t="n"/>
      <c r="G26" s="5" t="n"/>
      <c r="I26" s="6">
        <f>IF(A26="","",SUMIFS(Movements!$E$2:$E$501,Movements!$B$2:$B$501,A26))</f>
        <v/>
      </c>
      <c r="J26" s="6">
        <f>IF(A26="","",N(H26)+N(I26))</f>
        <v/>
      </c>
      <c r="K26" s="7">
        <f>IF(A26="","",N(J26)*N(F26))</f>
        <v/>
      </c>
      <c r="L26" s="8">
        <f>IF(A26="","",IF(COUNTIF(Movements!$B$2:$B$501,A26)=0,"",SUMPRODUCT(MAX((Movements!$B$2:$B$501=A26)*(Movements!$A$2:$A$501)))))</f>
        <v/>
      </c>
    </row>
    <row r="27">
      <c r="F27" s="5" t="n"/>
      <c r="G27" s="5" t="n"/>
      <c r="I27" s="6">
        <f>IF(A27="","",SUMIFS(Movements!$E$2:$E$501,Movements!$B$2:$B$501,A27))</f>
        <v/>
      </c>
      <c r="J27" s="6">
        <f>IF(A27="","",N(H27)+N(I27))</f>
        <v/>
      </c>
      <c r="K27" s="7">
        <f>IF(A27="","",N(J27)*N(F27))</f>
        <v/>
      </c>
      <c r="L27" s="8">
        <f>IF(A27="","",IF(COUNTIF(Movements!$B$2:$B$501,A27)=0,"",SUMPRODUCT(MAX((Movements!$B$2:$B$501=A27)*(Movements!$A$2:$A$501)))))</f>
        <v/>
      </c>
    </row>
    <row r="28">
      <c r="F28" s="5" t="n"/>
      <c r="G28" s="5" t="n"/>
      <c r="I28" s="6">
        <f>IF(A28="","",SUMIFS(Movements!$E$2:$E$501,Movements!$B$2:$B$501,A28))</f>
        <v/>
      </c>
      <c r="J28" s="6">
        <f>IF(A28="","",N(H28)+N(I28))</f>
        <v/>
      </c>
      <c r="K28" s="7">
        <f>IF(A28="","",N(J28)*N(F28))</f>
        <v/>
      </c>
      <c r="L28" s="8">
        <f>IF(A28="","",IF(COUNTIF(Movements!$B$2:$B$501,A28)=0,"",SUMPRODUCT(MAX((Movements!$B$2:$B$501=A28)*(Movements!$A$2:$A$501)))))</f>
        <v/>
      </c>
    </row>
    <row r="29">
      <c r="F29" s="5" t="n"/>
      <c r="G29" s="5" t="n"/>
      <c r="I29" s="6">
        <f>IF(A29="","",SUMIFS(Movements!$E$2:$E$501,Movements!$B$2:$B$501,A29))</f>
        <v/>
      </c>
      <c r="J29" s="6">
        <f>IF(A29="","",N(H29)+N(I29))</f>
        <v/>
      </c>
      <c r="K29" s="7">
        <f>IF(A29="","",N(J29)*N(F29))</f>
        <v/>
      </c>
      <c r="L29" s="8">
        <f>IF(A29="","",IF(COUNTIF(Movements!$B$2:$B$501,A29)=0,"",SUMPRODUCT(MAX((Movements!$B$2:$B$501=A29)*(Movements!$A$2:$A$501)))))</f>
        <v/>
      </c>
    </row>
    <row r="30">
      <c r="F30" s="5" t="n"/>
      <c r="G30" s="5" t="n"/>
      <c r="I30" s="6">
        <f>IF(A30="","",SUMIFS(Movements!$E$2:$E$501,Movements!$B$2:$B$501,A30))</f>
        <v/>
      </c>
      <c r="J30" s="6">
        <f>IF(A30="","",N(H30)+N(I30))</f>
        <v/>
      </c>
      <c r="K30" s="7">
        <f>IF(A30="","",N(J30)*N(F30))</f>
        <v/>
      </c>
      <c r="L30" s="8">
        <f>IF(A30="","",IF(COUNTIF(Movements!$B$2:$B$501,A30)=0,"",SUMPRODUCT(MAX((Movements!$B$2:$B$501=A30)*(Movements!$A$2:$A$501)))))</f>
        <v/>
      </c>
    </row>
    <row r="31">
      <c r="F31" s="5" t="n"/>
      <c r="G31" s="5" t="n"/>
      <c r="I31" s="6">
        <f>IF(A31="","",SUMIFS(Movements!$E$2:$E$501,Movements!$B$2:$B$501,A31))</f>
        <v/>
      </c>
      <c r="J31" s="6">
        <f>IF(A31="","",N(H31)+N(I31))</f>
        <v/>
      </c>
      <c r="K31" s="7">
        <f>IF(A31="","",N(J31)*N(F31))</f>
        <v/>
      </c>
      <c r="L31" s="8">
        <f>IF(A31="","",IF(COUNTIF(Movements!$B$2:$B$501,A31)=0,"",SUMPRODUCT(MAX((Movements!$B$2:$B$501=A31)*(Movements!$A$2:$A$501)))))</f>
        <v/>
      </c>
    </row>
    <row r="32">
      <c r="F32" s="5" t="n"/>
      <c r="G32" s="5" t="n"/>
      <c r="I32" s="6">
        <f>IF(A32="","",SUMIFS(Movements!$E$2:$E$501,Movements!$B$2:$B$501,A32))</f>
        <v/>
      </c>
      <c r="J32" s="6">
        <f>IF(A32="","",N(H32)+N(I32))</f>
        <v/>
      </c>
      <c r="K32" s="7">
        <f>IF(A32="","",N(J32)*N(F32))</f>
        <v/>
      </c>
      <c r="L32" s="8">
        <f>IF(A32="","",IF(COUNTIF(Movements!$B$2:$B$501,A32)=0,"",SUMPRODUCT(MAX((Movements!$B$2:$B$501=A32)*(Movements!$A$2:$A$501)))))</f>
        <v/>
      </c>
    </row>
    <row r="33">
      <c r="F33" s="5" t="n"/>
      <c r="G33" s="5" t="n"/>
      <c r="I33" s="6">
        <f>IF(A33="","",SUMIFS(Movements!$E$2:$E$501,Movements!$B$2:$B$501,A33))</f>
        <v/>
      </c>
      <c r="J33" s="6">
        <f>IF(A33="","",N(H33)+N(I33))</f>
        <v/>
      </c>
      <c r="K33" s="7">
        <f>IF(A33="","",N(J33)*N(F33))</f>
        <v/>
      </c>
      <c r="L33" s="8">
        <f>IF(A33="","",IF(COUNTIF(Movements!$B$2:$B$501,A33)=0,"",SUMPRODUCT(MAX((Movements!$B$2:$B$501=A33)*(Movements!$A$2:$A$501)))))</f>
        <v/>
      </c>
    </row>
    <row r="34">
      <c r="F34" s="5" t="n"/>
      <c r="G34" s="5" t="n"/>
      <c r="I34" s="6">
        <f>IF(A34="","",SUMIFS(Movements!$E$2:$E$501,Movements!$B$2:$B$501,A34))</f>
        <v/>
      </c>
      <c r="J34" s="6">
        <f>IF(A34="","",N(H34)+N(I34))</f>
        <v/>
      </c>
      <c r="K34" s="7">
        <f>IF(A34="","",N(J34)*N(F34))</f>
        <v/>
      </c>
      <c r="L34" s="8">
        <f>IF(A34="","",IF(COUNTIF(Movements!$B$2:$B$501,A34)=0,"",SUMPRODUCT(MAX((Movements!$B$2:$B$501=A34)*(Movements!$A$2:$A$501)))))</f>
        <v/>
      </c>
    </row>
    <row r="35">
      <c r="F35" s="5" t="n"/>
      <c r="G35" s="5" t="n"/>
      <c r="I35" s="6">
        <f>IF(A35="","",SUMIFS(Movements!$E$2:$E$501,Movements!$B$2:$B$501,A35))</f>
        <v/>
      </c>
      <c r="J35" s="6">
        <f>IF(A35="","",N(H35)+N(I35))</f>
        <v/>
      </c>
      <c r="K35" s="7">
        <f>IF(A35="","",N(J35)*N(F35))</f>
        <v/>
      </c>
      <c r="L35" s="8">
        <f>IF(A35="","",IF(COUNTIF(Movements!$B$2:$B$501,A35)=0,"",SUMPRODUCT(MAX((Movements!$B$2:$B$501=A35)*(Movements!$A$2:$A$501)))))</f>
        <v/>
      </c>
    </row>
    <row r="36">
      <c r="F36" s="5" t="n"/>
      <c r="G36" s="5" t="n"/>
      <c r="I36" s="6">
        <f>IF(A36="","",SUMIFS(Movements!$E$2:$E$501,Movements!$B$2:$B$501,A36))</f>
        <v/>
      </c>
      <c r="J36" s="6">
        <f>IF(A36="","",N(H36)+N(I36))</f>
        <v/>
      </c>
      <c r="K36" s="7">
        <f>IF(A36="","",N(J36)*N(F36))</f>
        <v/>
      </c>
      <c r="L36" s="8">
        <f>IF(A36="","",IF(COUNTIF(Movements!$B$2:$B$501,A36)=0,"",SUMPRODUCT(MAX((Movements!$B$2:$B$501=A36)*(Movements!$A$2:$A$501)))))</f>
        <v/>
      </c>
    </row>
    <row r="37">
      <c r="F37" s="5" t="n"/>
      <c r="G37" s="5" t="n"/>
      <c r="I37" s="6">
        <f>IF(A37="","",SUMIFS(Movements!$E$2:$E$501,Movements!$B$2:$B$501,A37))</f>
        <v/>
      </c>
      <c r="J37" s="6">
        <f>IF(A37="","",N(H37)+N(I37))</f>
        <v/>
      </c>
      <c r="K37" s="7">
        <f>IF(A37="","",N(J37)*N(F37))</f>
        <v/>
      </c>
      <c r="L37" s="8">
        <f>IF(A37="","",IF(COUNTIF(Movements!$B$2:$B$501,A37)=0,"",SUMPRODUCT(MAX((Movements!$B$2:$B$501=A37)*(Movements!$A$2:$A$501)))))</f>
        <v/>
      </c>
    </row>
    <row r="38">
      <c r="F38" s="5" t="n"/>
      <c r="G38" s="5" t="n"/>
      <c r="I38" s="6">
        <f>IF(A38="","",SUMIFS(Movements!$E$2:$E$501,Movements!$B$2:$B$501,A38))</f>
        <v/>
      </c>
      <c r="J38" s="6">
        <f>IF(A38="","",N(H38)+N(I38))</f>
        <v/>
      </c>
      <c r="K38" s="7">
        <f>IF(A38="","",N(J38)*N(F38))</f>
        <v/>
      </c>
      <c r="L38" s="8">
        <f>IF(A38="","",IF(COUNTIF(Movements!$B$2:$B$501,A38)=0,"",SUMPRODUCT(MAX((Movements!$B$2:$B$501=A38)*(Movements!$A$2:$A$501)))))</f>
        <v/>
      </c>
    </row>
    <row r="39">
      <c r="F39" s="5" t="n"/>
      <c r="G39" s="5" t="n"/>
      <c r="I39" s="6">
        <f>IF(A39="","",SUMIFS(Movements!$E$2:$E$501,Movements!$B$2:$B$501,A39))</f>
        <v/>
      </c>
      <c r="J39" s="6">
        <f>IF(A39="","",N(H39)+N(I39))</f>
        <v/>
      </c>
      <c r="K39" s="7">
        <f>IF(A39="","",N(J39)*N(F39))</f>
        <v/>
      </c>
      <c r="L39" s="8">
        <f>IF(A39="","",IF(COUNTIF(Movements!$B$2:$B$501,A39)=0,"",SUMPRODUCT(MAX((Movements!$B$2:$B$501=A39)*(Movements!$A$2:$A$501)))))</f>
        <v/>
      </c>
    </row>
    <row r="40">
      <c r="F40" s="5" t="n"/>
      <c r="G40" s="5" t="n"/>
      <c r="I40" s="6">
        <f>IF(A40="","",SUMIFS(Movements!$E$2:$E$501,Movements!$B$2:$B$501,A40))</f>
        <v/>
      </c>
      <c r="J40" s="6">
        <f>IF(A40="","",N(H40)+N(I40))</f>
        <v/>
      </c>
      <c r="K40" s="7">
        <f>IF(A40="","",N(J40)*N(F40))</f>
        <v/>
      </c>
      <c r="L40" s="8">
        <f>IF(A40="","",IF(COUNTIF(Movements!$B$2:$B$501,A40)=0,"",SUMPRODUCT(MAX((Movements!$B$2:$B$501=A40)*(Movements!$A$2:$A$501)))))</f>
        <v/>
      </c>
    </row>
    <row r="41">
      <c r="F41" s="5" t="n"/>
      <c r="G41" s="5" t="n"/>
      <c r="I41" s="6">
        <f>IF(A41="","",SUMIFS(Movements!$E$2:$E$501,Movements!$B$2:$B$501,A41))</f>
        <v/>
      </c>
      <c r="J41" s="6">
        <f>IF(A41="","",N(H41)+N(I41))</f>
        <v/>
      </c>
      <c r="K41" s="7">
        <f>IF(A41="","",N(J41)*N(F41))</f>
        <v/>
      </c>
      <c r="L41" s="8">
        <f>IF(A41="","",IF(COUNTIF(Movements!$B$2:$B$501,A41)=0,"",SUMPRODUCT(MAX((Movements!$B$2:$B$501=A41)*(Movements!$A$2:$A$501)))))</f>
        <v/>
      </c>
    </row>
    <row r="42">
      <c r="F42" s="5" t="n"/>
      <c r="G42" s="5" t="n"/>
      <c r="I42" s="6">
        <f>IF(A42="","",SUMIFS(Movements!$E$2:$E$501,Movements!$B$2:$B$501,A42))</f>
        <v/>
      </c>
      <c r="J42" s="6">
        <f>IF(A42="","",N(H42)+N(I42))</f>
        <v/>
      </c>
      <c r="K42" s="7">
        <f>IF(A42="","",N(J42)*N(F42))</f>
        <v/>
      </c>
      <c r="L42" s="8">
        <f>IF(A42="","",IF(COUNTIF(Movements!$B$2:$B$501,A42)=0,"",SUMPRODUCT(MAX((Movements!$B$2:$B$501=A42)*(Movements!$A$2:$A$501)))))</f>
        <v/>
      </c>
    </row>
    <row r="43">
      <c r="F43" s="5" t="n"/>
      <c r="G43" s="5" t="n"/>
      <c r="I43" s="6">
        <f>IF(A43="","",SUMIFS(Movements!$E$2:$E$501,Movements!$B$2:$B$501,A43))</f>
        <v/>
      </c>
      <c r="J43" s="6">
        <f>IF(A43="","",N(H43)+N(I43))</f>
        <v/>
      </c>
      <c r="K43" s="7">
        <f>IF(A43="","",N(J43)*N(F43))</f>
        <v/>
      </c>
      <c r="L43" s="8">
        <f>IF(A43="","",IF(COUNTIF(Movements!$B$2:$B$501,A43)=0,"",SUMPRODUCT(MAX((Movements!$B$2:$B$501=A43)*(Movements!$A$2:$A$501)))))</f>
        <v/>
      </c>
    </row>
    <row r="44">
      <c r="F44" s="5" t="n"/>
      <c r="G44" s="5" t="n"/>
      <c r="I44" s="6">
        <f>IF(A44="","",SUMIFS(Movements!$E$2:$E$501,Movements!$B$2:$B$501,A44))</f>
        <v/>
      </c>
      <c r="J44" s="6">
        <f>IF(A44="","",N(H44)+N(I44))</f>
        <v/>
      </c>
      <c r="K44" s="7">
        <f>IF(A44="","",N(J44)*N(F44))</f>
        <v/>
      </c>
      <c r="L44" s="8">
        <f>IF(A44="","",IF(COUNTIF(Movements!$B$2:$B$501,A44)=0,"",SUMPRODUCT(MAX((Movements!$B$2:$B$501=A44)*(Movements!$A$2:$A$501)))))</f>
        <v/>
      </c>
    </row>
    <row r="45">
      <c r="F45" s="5" t="n"/>
      <c r="G45" s="5" t="n"/>
      <c r="I45" s="6">
        <f>IF(A45="","",SUMIFS(Movements!$E$2:$E$501,Movements!$B$2:$B$501,A45))</f>
        <v/>
      </c>
      <c r="J45" s="6">
        <f>IF(A45="","",N(H45)+N(I45))</f>
        <v/>
      </c>
      <c r="K45" s="7">
        <f>IF(A45="","",N(J45)*N(F45))</f>
        <v/>
      </c>
      <c r="L45" s="8">
        <f>IF(A45="","",IF(COUNTIF(Movements!$B$2:$B$501,A45)=0,"",SUMPRODUCT(MAX((Movements!$B$2:$B$501=A45)*(Movements!$A$2:$A$501)))))</f>
        <v/>
      </c>
    </row>
    <row r="46">
      <c r="F46" s="5" t="n"/>
      <c r="G46" s="5" t="n"/>
      <c r="I46" s="6">
        <f>IF(A46="","",SUMIFS(Movements!$E$2:$E$501,Movements!$B$2:$B$501,A46))</f>
        <v/>
      </c>
      <c r="J46" s="6">
        <f>IF(A46="","",N(H46)+N(I46))</f>
        <v/>
      </c>
      <c r="K46" s="7">
        <f>IF(A46="","",N(J46)*N(F46))</f>
        <v/>
      </c>
      <c r="L46" s="8">
        <f>IF(A46="","",IF(COUNTIF(Movements!$B$2:$B$501,A46)=0,"",SUMPRODUCT(MAX((Movements!$B$2:$B$501=A46)*(Movements!$A$2:$A$501)))))</f>
        <v/>
      </c>
    </row>
    <row r="47">
      <c r="F47" s="5" t="n"/>
      <c r="G47" s="5" t="n"/>
      <c r="I47" s="6">
        <f>IF(A47="","",SUMIFS(Movements!$E$2:$E$501,Movements!$B$2:$B$501,A47))</f>
        <v/>
      </c>
      <c r="J47" s="6">
        <f>IF(A47="","",N(H47)+N(I47))</f>
        <v/>
      </c>
      <c r="K47" s="7">
        <f>IF(A47="","",N(J47)*N(F47))</f>
        <v/>
      </c>
      <c r="L47" s="8">
        <f>IF(A47="","",IF(COUNTIF(Movements!$B$2:$B$501,A47)=0,"",SUMPRODUCT(MAX((Movements!$B$2:$B$501=A47)*(Movements!$A$2:$A$501)))))</f>
        <v/>
      </c>
    </row>
    <row r="48">
      <c r="F48" s="5" t="n"/>
      <c r="G48" s="5" t="n"/>
      <c r="I48" s="6">
        <f>IF(A48="","",SUMIFS(Movements!$E$2:$E$501,Movements!$B$2:$B$501,A48))</f>
        <v/>
      </c>
      <c r="J48" s="6">
        <f>IF(A48="","",N(H48)+N(I48))</f>
        <v/>
      </c>
      <c r="K48" s="7">
        <f>IF(A48="","",N(J48)*N(F48))</f>
        <v/>
      </c>
      <c r="L48" s="8">
        <f>IF(A48="","",IF(COUNTIF(Movements!$B$2:$B$501,A48)=0,"",SUMPRODUCT(MAX((Movements!$B$2:$B$501=A48)*(Movements!$A$2:$A$501)))))</f>
        <v/>
      </c>
    </row>
    <row r="49">
      <c r="F49" s="5" t="n"/>
      <c r="G49" s="5" t="n"/>
      <c r="I49" s="6">
        <f>IF(A49="","",SUMIFS(Movements!$E$2:$E$501,Movements!$B$2:$B$501,A49))</f>
        <v/>
      </c>
      <c r="J49" s="6">
        <f>IF(A49="","",N(H49)+N(I49))</f>
        <v/>
      </c>
      <c r="K49" s="7">
        <f>IF(A49="","",N(J49)*N(F49))</f>
        <v/>
      </c>
      <c r="L49" s="8">
        <f>IF(A49="","",IF(COUNTIF(Movements!$B$2:$B$501,A49)=0,"",SUMPRODUCT(MAX((Movements!$B$2:$B$501=A49)*(Movements!$A$2:$A$501)))))</f>
        <v/>
      </c>
    </row>
    <row r="50">
      <c r="F50" s="5" t="n"/>
      <c r="G50" s="5" t="n"/>
      <c r="I50" s="6">
        <f>IF(A50="","",SUMIFS(Movements!$E$2:$E$501,Movements!$B$2:$B$501,A50))</f>
        <v/>
      </c>
      <c r="J50" s="6">
        <f>IF(A50="","",N(H50)+N(I50))</f>
        <v/>
      </c>
      <c r="K50" s="7">
        <f>IF(A50="","",N(J50)*N(F50))</f>
        <v/>
      </c>
      <c r="L50" s="8">
        <f>IF(A50="","",IF(COUNTIF(Movements!$B$2:$B$501,A50)=0,"",SUMPRODUCT(MAX((Movements!$B$2:$B$501=A50)*(Movements!$A$2:$A$501)))))</f>
        <v/>
      </c>
    </row>
    <row r="51">
      <c r="F51" s="5" t="n"/>
      <c r="G51" s="5" t="n"/>
      <c r="I51" s="6">
        <f>IF(A51="","",SUMIFS(Movements!$E$2:$E$501,Movements!$B$2:$B$501,A51))</f>
        <v/>
      </c>
      <c r="J51" s="6">
        <f>IF(A51="","",N(H51)+N(I51))</f>
        <v/>
      </c>
      <c r="K51" s="7">
        <f>IF(A51="","",N(J51)*N(F51))</f>
        <v/>
      </c>
      <c r="L51" s="8">
        <f>IF(A51="","",IF(COUNTIF(Movements!$B$2:$B$501,A51)=0,"",SUMPRODUCT(MAX((Movements!$B$2:$B$501=A51)*(Movements!$A$2:$A$501)))))</f>
        <v/>
      </c>
    </row>
    <row r="52">
      <c r="F52" s="5" t="n"/>
      <c r="G52" s="5" t="n"/>
      <c r="I52" s="6">
        <f>IF(A52="","",SUMIFS(Movements!$E$2:$E$501,Movements!$B$2:$B$501,A52))</f>
        <v/>
      </c>
      <c r="J52" s="6">
        <f>IF(A52="","",N(H52)+N(I52))</f>
        <v/>
      </c>
      <c r="K52" s="7">
        <f>IF(A52="","",N(J52)*N(F52))</f>
        <v/>
      </c>
      <c r="L52" s="8">
        <f>IF(A52="","",IF(COUNTIF(Movements!$B$2:$B$501,A52)=0,"",SUMPRODUCT(MAX((Movements!$B$2:$B$501=A52)*(Movements!$A$2:$A$501)))))</f>
        <v/>
      </c>
    </row>
    <row r="53">
      <c r="F53" s="5" t="n"/>
      <c r="G53" s="5" t="n"/>
      <c r="I53" s="6">
        <f>IF(A53="","",SUMIFS(Movements!$E$2:$E$501,Movements!$B$2:$B$501,A53))</f>
        <v/>
      </c>
      <c r="J53" s="6">
        <f>IF(A53="","",N(H53)+N(I53))</f>
        <v/>
      </c>
      <c r="K53" s="7">
        <f>IF(A53="","",N(J53)*N(F53))</f>
        <v/>
      </c>
      <c r="L53" s="8">
        <f>IF(A53="","",IF(COUNTIF(Movements!$B$2:$B$501,A53)=0,"",SUMPRODUCT(MAX((Movements!$B$2:$B$501=A53)*(Movements!$A$2:$A$501)))))</f>
        <v/>
      </c>
    </row>
    <row r="54">
      <c r="F54" s="5" t="n"/>
      <c r="G54" s="5" t="n"/>
      <c r="I54" s="6">
        <f>IF(A54="","",SUMIFS(Movements!$E$2:$E$501,Movements!$B$2:$B$501,A54))</f>
        <v/>
      </c>
      <c r="J54" s="6">
        <f>IF(A54="","",N(H54)+N(I54))</f>
        <v/>
      </c>
      <c r="K54" s="7">
        <f>IF(A54="","",N(J54)*N(F54))</f>
        <v/>
      </c>
      <c r="L54" s="8">
        <f>IF(A54="","",IF(COUNTIF(Movements!$B$2:$B$501,A54)=0,"",SUMPRODUCT(MAX((Movements!$B$2:$B$501=A54)*(Movements!$A$2:$A$501)))))</f>
        <v/>
      </c>
    </row>
    <row r="55">
      <c r="F55" s="5" t="n"/>
      <c r="G55" s="5" t="n"/>
      <c r="I55" s="6">
        <f>IF(A55="","",SUMIFS(Movements!$E$2:$E$501,Movements!$B$2:$B$501,A55))</f>
        <v/>
      </c>
      <c r="J55" s="6">
        <f>IF(A55="","",N(H55)+N(I55))</f>
        <v/>
      </c>
      <c r="K55" s="7">
        <f>IF(A55="","",N(J55)*N(F55))</f>
        <v/>
      </c>
      <c r="L55" s="8">
        <f>IF(A55="","",IF(COUNTIF(Movements!$B$2:$B$501,A55)=0,"",SUMPRODUCT(MAX((Movements!$B$2:$B$501=A55)*(Movements!$A$2:$A$501)))))</f>
        <v/>
      </c>
    </row>
    <row r="56">
      <c r="F56" s="5" t="n"/>
      <c r="G56" s="5" t="n"/>
      <c r="I56" s="6">
        <f>IF(A56="","",SUMIFS(Movements!$E$2:$E$501,Movements!$B$2:$B$501,A56))</f>
        <v/>
      </c>
      <c r="J56" s="6">
        <f>IF(A56="","",N(H56)+N(I56))</f>
        <v/>
      </c>
      <c r="K56" s="7">
        <f>IF(A56="","",N(J56)*N(F56))</f>
        <v/>
      </c>
      <c r="L56" s="8">
        <f>IF(A56="","",IF(COUNTIF(Movements!$B$2:$B$501,A56)=0,"",SUMPRODUCT(MAX((Movements!$B$2:$B$501=A56)*(Movements!$A$2:$A$501)))))</f>
        <v/>
      </c>
    </row>
    <row r="57">
      <c r="F57" s="5" t="n"/>
      <c r="G57" s="5" t="n"/>
      <c r="I57" s="6">
        <f>IF(A57="","",SUMIFS(Movements!$E$2:$E$501,Movements!$B$2:$B$501,A57))</f>
        <v/>
      </c>
      <c r="J57" s="6">
        <f>IF(A57="","",N(H57)+N(I57))</f>
        <v/>
      </c>
      <c r="K57" s="7">
        <f>IF(A57="","",N(J57)*N(F57))</f>
        <v/>
      </c>
      <c r="L57" s="8">
        <f>IF(A57="","",IF(COUNTIF(Movements!$B$2:$B$501,A57)=0,"",SUMPRODUCT(MAX((Movements!$B$2:$B$501=A57)*(Movements!$A$2:$A$501)))))</f>
        <v/>
      </c>
    </row>
    <row r="58">
      <c r="F58" s="5" t="n"/>
      <c r="G58" s="5" t="n"/>
      <c r="I58" s="6">
        <f>IF(A58="","",SUMIFS(Movements!$E$2:$E$501,Movements!$B$2:$B$501,A58))</f>
        <v/>
      </c>
      <c r="J58" s="6">
        <f>IF(A58="","",N(H58)+N(I58))</f>
        <v/>
      </c>
      <c r="K58" s="7">
        <f>IF(A58="","",N(J58)*N(F58))</f>
        <v/>
      </c>
      <c r="L58" s="8">
        <f>IF(A58="","",IF(COUNTIF(Movements!$B$2:$B$501,A58)=0,"",SUMPRODUCT(MAX((Movements!$B$2:$B$501=A58)*(Movements!$A$2:$A$501)))))</f>
        <v/>
      </c>
    </row>
    <row r="59">
      <c r="F59" s="5" t="n"/>
      <c r="G59" s="5" t="n"/>
      <c r="I59" s="6">
        <f>IF(A59="","",SUMIFS(Movements!$E$2:$E$501,Movements!$B$2:$B$501,A59))</f>
        <v/>
      </c>
      <c r="J59" s="6">
        <f>IF(A59="","",N(H59)+N(I59))</f>
        <v/>
      </c>
      <c r="K59" s="7">
        <f>IF(A59="","",N(J59)*N(F59))</f>
        <v/>
      </c>
      <c r="L59" s="8">
        <f>IF(A59="","",IF(COUNTIF(Movements!$B$2:$B$501,A59)=0,"",SUMPRODUCT(MAX((Movements!$B$2:$B$501=A59)*(Movements!$A$2:$A$501)))))</f>
        <v/>
      </c>
    </row>
    <row r="60">
      <c r="F60" s="5" t="n"/>
      <c r="G60" s="5" t="n"/>
      <c r="I60" s="6">
        <f>IF(A60="","",SUMIFS(Movements!$E$2:$E$501,Movements!$B$2:$B$501,A60))</f>
        <v/>
      </c>
      <c r="J60" s="6">
        <f>IF(A60="","",N(H60)+N(I60))</f>
        <v/>
      </c>
      <c r="K60" s="7">
        <f>IF(A60="","",N(J60)*N(F60))</f>
        <v/>
      </c>
      <c r="L60" s="8">
        <f>IF(A60="","",IF(COUNTIF(Movements!$B$2:$B$501,A60)=0,"",SUMPRODUCT(MAX((Movements!$B$2:$B$501=A60)*(Movements!$A$2:$A$501)))))</f>
        <v/>
      </c>
    </row>
    <row r="61">
      <c r="F61" s="5" t="n"/>
      <c r="G61" s="5" t="n"/>
      <c r="I61" s="6">
        <f>IF(A61="","",SUMIFS(Movements!$E$2:$E$501,Movements!$B$2:$B$501,A61))</f>
        <v/>
      </c>
      <c r="J61" s="6">
        <f>IF(A61="","",N(H61)+N(I61))</f>
        <v/>
      </c>
      <c r="K61" s="7">
        <f>IF(A61="","",N(J61)*N(F61))</f>
        <v/>
      </c>
      <c r="L61" s="8">
        <f>IF(A61="","",IF(COUNTIF(Movements!$B$2:$B$501,A61)=0,"",SUMPRODUCT(MAX((Movements!$B$2:$B$501=A61)*(Movements!$A$2:$A$501)))))</f>
        <v/>
      </c>
    </row>
    <row r="62">
      <c r="F62" s="5" t="n"/>
      <c r="G62" s="5" t="n"/>
      <c r="I62" s="6">
        <f>IF(A62="","",SUMIFS(Movements!$E$2:$E$501,Movements!$B$2:$B$501,A62))</f>
        <v/>
      </c>
      <c r="J62" s="6">
        <f>IF(A62="","",N(H62)+N(I62))</f>
        <v/>
      </c>
      <c r="K62" s="7">
        <f>IF(A62="","",N(J62)*N(F62))</f>
        <v/>
      </c>
      <c r="L62" s="8">
        <f>IF(A62="","",IF(COUNTIF(Movements!$B$2:$B$501,A62)=0,"",SUMPRODUCT(MAX((Movements!$B$2:$B$501=A62)*(Movements!$A$2:$A$501)))))</f>
        <v/>
      </c>
    </row>
    <row r="63">
      <c r="F63" s="5" t="n"/>
      <c r="G63" s="5" t="n"/>
      <c r="I63" s="6">
        <f>IF(A63="","",SUMIFS(Movements!$E$2:$E$501,Movements!$B$2:$B$501,A63))</f>
        <v/>
      </c>
      <c r="J63" s="6">
        <f>IF(A63="","",N(H63)+N(I63))</f>
        <v/>
      </c>
      <c r="K63" s="7">
        <f>IF(A63="","",N(J63)*N(F63))</f>
        <v/>
      </c>
      <c r="L63" s="8">
        <f>IF(A63="","",IF(COUNTIF(Movements!$B$2:$B$501,A63)=0,"",SUMPRODUCT(MAX((Movements!$B$2:$B$501=A63)*(Movements!$A$2:$A$501)))))</f>
        <v/>
      </c>
    </row>
    <row r="64">
      <c r="F64" s="5" t="n"/>
      <c r="G64" s="5" t="n"/>
      <c r="I64" s="6">
        <f>IF(A64="","",SUMIFS(Movements!$E$2:$E$501,Movements!$B$2:$B$501,A64))</f>
        <v/>
      </c>
      <c r="J64" s="6">
        <f>IF(A64="","",N(H64)+N(I64))</f>
        <v/>
      </c>
      <c r="K64" s="7">
        <f>IF(A64="","",N(J64)*N(F64))</f>
        <v/>
      </c>
      <c r="L64" s="8">
        <f>IF(A64="","",IF(COUNTIF(Movements!$B$2:$B$501,A64)=0,"",SUMPRODUCT(MAX((Movements!$B$2:$B$501=A64)*(Movements!$A$2:$A$501)))))</f>
        <v/>
      </c>
    </row>
    <row r="65">
      <c r="F65" s="5" t="n"/>
      <c r="G65" s="5" t="n"/>
      <c r="I65" s="6">
        <f>IF(A65="","",SUMIFS(Movements!$E$2:$E$501,Movements!$B$2:$B$501,A65))</f>
        <v/>
      </c>
      <c r="J65" s="6">
        <f>IF(A65="","",N(H65)+N(I65))</f>
        <v/>
      </c>
      <c r="K65" s="7">
        <f>IF(A65="","",N(J65)*N(F65))</f>
        <v/>
      </c>
      <c r="L65" s="8">
        <f>IF(A65="","",IF(COUNTIF(Movements!$B$2:$B$501,A65)=0,"",SUMPRODUCT(MAX((Movements!$B$2:$B$501=A65)*(Movements!$A$2:$A$501)))))</f>
        <v/>
      </c>
    </row>
    <row r="66">
      <c r="F66" s="5" t="n"/>
      <c r="G66" s="5" t="n"/>
      <c r="I66" s="6">
        <f>IF(A66="","",SUMIFS(Movements!$E$2:$E$501,Movements!$B$2:$B$501,A66))</f>
        <v/>
      </c>
      <c r="J66" s="6">
        <f>IF(A66="","",N(H66)+N(I66))</f>
        <v/>
      </c>
      <c r="K66" s="7">
        <f>IF(A66="","",N(J66)*N(F66))</f>
        <v/>
      </c>
      <c r="L66" s="8">
        <f>IF(A66="","",IF(COUNTIF(Movements!$B$2:$B$501,A66)=0,"",SUMPRODUCT(MAX((Movements!$B$2:$B$501=A66)*(Movements!$A$2:$A$501)))))</f>
        <v/>
      </c>
    </row>
    <row r="67">
      <c r="F67" s="5" t="n"/>
      <c r="G67" s="5" t="n"/>
      <c r="I67" s="6">
        <f>IF(A67="","",SUMIFS(Movements!$E$2:$E$501,Movements!$B$2:$B$501,A67))</f>
        <v/>
      </c>
      <c r="J67" s="6">
        <f>IF(A67="","",N(H67)+N(I67))</f>
        <v/>
      </c>
      <c r="K67" s="7">
        <f>IF(A67="","",N(J67)*N(F67))</f>
        <v/>
      </c>
      <c r="L67" s="8">
        <f>IF(A67="","",IF(COUNTIF(Movements!$B$2:$B$501,A67)=0,"",SUMPRODUCT(MAX((Movements!$B$2:$B$501=A67)*(Movements!$A$2:$A$501)))))</f>
        <v/>
      </c>
    </row>
    <row r="68">
      <c r="F68" s="5" t="n"/>
      <c r="G68" s="5" t="n"/>
      <c r="I68" s="6">
        <f>IF(A68="","",SUMIFS(Movements!$E$2:$E$501,Movements!$B$2:$B$501,A68))</f>
        <v/>
      </c>
      <c r="J68" s="6">
        <f>IF(A68="","",N(H68)+N(I68))</f>
        <v/>
      </c>
      <c r="K68" s="7">
        <f>IF(A68="","",N(J68)*N(F68))</f>
        <v/>
      </c>
      <c r="L68" s="8">
        <f>IF(A68="","",IF(COUNTIF(Movements!$B$2:$B$501,A68)=0,"",SUMPRODUCT(MAX((Movements!$B$2:$B$501=A68)*(Movements!$A$2:$A$501)))))</f>
        <v/>
      </c>
    </row>
    <row r="69">
      <c r="F69" s="5" t="n"/>
      <c r="G69" s="5" t="n"/>
      <c r="I69" s="6">
        <f>IF(A69="","",SUMIFS(Movements!$E$2:$E$501,Movements!$B$2:$B$501,A69))</f>
        <v/>
      </c>
      <c r="J69" s="6">
        <f>IF(A69="","",N(H69)+N(I69))</f>
        <v/>
      </c>
      <c r="K69" s="7">
        <f>IF(A69="","",N(J69)*N(F69))</f>
        <v/>
      </c>
      <c r="L69" s="8">
        <f>IF(A69="","",IF(COUNTIF(Movements!$B$2:$B$501,A69)=0,"",SUMPRODUCT(MAX((Movements!$B$2:$B$501=A69)*(Movements!$A$2:$A$501)))))</f>
        <v/>
      </c>
    </row>
    <row r="70">
      <c r="F70" s="5" t="n"/>
      <c r="G70" s="5" t="n"/>
      <c r="I70" s="6">
        <f>IF(A70="","",SUMIFS(Movements!$E$2:$E$501,Movements!$B$2:$B$501,A70))</f>
        <v/>
      </c>
      <c r="J70" s="6">
        <f>IF(A70="","",N(H70)+N(I70))</f>
        <v/>
      </c>
      <c r="K70" s="7">
        <f>IF(A70="","",N(J70)*N(F70))</f>
        <v/>
      </c>
      <c r="L70" s="8">
        <f>IF(A70="","",IF(COUNTIF(Movements!$B$2:$B$501,A70)=0,"",SUMPRODUCT(MAX((Movements!$B$2:$B$501=A70)*(Movements!$A$2:$A$501)))))</f>
        <v/>
      </c>
    </row>
    <row r="71">
      <c r="F71" s="5" t="n"/>
      <c r="G71" s="5" t="n"/>
      <c r="I71" s="6">
        <f>IF(A71="","",SUMIFS(Movements!$E$2:$E$501,Movements!$B$2:$B$501,A71))</f>
        <v/>
      </c>
      <c r="J71" s="6">
        <f>IF(A71="","",N(H71)+N(I71))</f>
        <v/>
      </c>
      <c r="K71" s="7">
        <f>IF(A71="","",N(J71)*N(F71))</f>
        <v/>
      </c>
      <c r="L71" s="8">
        <f>IF(A71="","",IF(COUNTIF(Movements!$B$2:$B$501,A71)=0,"",SUMPRODUCT(MAX((Movements!$B$2:$B$501=A71)*(Movements!$A$2:$A$501)))))</f>
        <v/>
      </c>
    </row>
    <row r="72">
      <c r="F72" s="5" t="n"/>
      <c r="G72" s="5" t="n"/>
      <c r="I72" s="6">
        <f>IF(A72="","",SUMIFS(Movements!$E$2:$E$501,Movements!$B$2:$B$501,A72))</f>
        <v/>
      </c>
      <c r="J72" s="6">
        <f>IF(A72="","",N(H72)+N(I72))</f>
        <v/>
      </c>
      <c r="K72" s="7">
        <f>IF(A72="","",N(J72)*N(F72))</f>
        <v/>
      </c>
      <c r="L72" s="8">
        <f>IF(A72="","",IF(COUNTIF(Movements!$B$2:$B$501,A72)=0,"",SUMPRODUCT(MAX((Movements!$B$2:$B$501=A72)*(Movements!$A$2:$A$501)))))</f>
        <v/>
      </c>
    </row>
    <row r="73">
      <c r="F73" s="5" t="n"/>
      <c r="G73" s="5" t="n"/>
      <c r="I73" s="6">
        <f>IF(A73="","",SUMIFS(Movements!$E$2:$E$501,Movements!$B$2:$B$501,A73))</f>
        <v/>
      </c>
      <c r="J73" s="6">
        <f>IF(A73="","",N(H73)+N(I73))</f>
        <v/>
      </c>
      <c r="K73" s="7">
        <f>IF(A73="","",N(J73)*N(F73))</f>
        <v/>
      </c>
      <c r="L73" s="8">
        <f>IF(A73="","",IF(COUNTIF(Movements!$B$2:$B$501,A73)=0,"",SUMPRODUCT(MAX((Movements!$B$2:$B$501=A73)*(Movements!$A$2:$A$501)))))</f>
        <v/>
      </c>
    </row>
    <row r="74">
      <c r="F74" s="5" t="n"/>
      <c r="G74" s="5" t="n"/>
      <c r="I74" s="6">
        <f>IF(A74="","",SUMIFS(Movements!$E$2:$E$501,Movements!$B$2:$B$501,A74))</f>
        <v/>
      </c>
      <c r="J74" s="6">
        <f>IF(A74="","",N(H74)+N(I74))</f>
        <v/>
      </c>
      <c r="K74" s="7">
        <f>IF(A74="","",N(J74)*N(F74))</f>
        <v/>
      </c>
      <c r="L74" s="8">
        <f>IF(A74="","",IF(COUNTIF(Movements!$B$2:$B$501,A74)=0,"",SUMPRODUCT(MAX((Movements!$B$2:$B$501=A74)*(Movements!$A$2:$A$501)))))</f>
        <v/>
      </c>
    </row>
    <row r="75">
      <c r="F75" s="5" t="n"/>
      <c r="G75" s="5" t="n"/>
      <c r="I75" s="6">
        <f>IF(A75="","",SUMIFS(Movements!$E$2:$E$501,Movements!$B$2:$B$501,A75))</f>
        <v/>
      </c>
      <c r="J75" s="6">
        <f>IF(A75="","",N(H75)+N(I75))</f>
        <v/>
      </c>
      <c r="K75" s="7">
        <f>IF(A75="","",N(J75)*N(F75))</f>
        <v/>
      </c>
      <c r="L75" s="8">
        <f>IF(A75="","",IF(COUNTIF(Movements!$B$2:$B$501,A75)=0,"",SUMPRODUCT(MAX((Movements!$B$2:$B$501=A75)*(Movements!$A$2:$A$501)))))</f>
        <v/>
      </c>
    </row>
    <row r="76">
      <c r="F76" s="5" t="n"/>
      <c r="G76" s="5" t="n"/>
      <c r="I76" s="6">
        <f>IF(A76="","",SUMIFS(Movements!$E$2:$E$501,Movements!$B$2:$B$501,A76))</f>
        <v/>
      </c>
      <c r="J76" s="6">
        <f>IF(A76="","",N(H76)+N(I76))</f>
        <v/>
      </c>
      <c r="K76" s="7">
        <f>IF(A76="","",N(J76)*N(F76))</f>
        <v/>
      </c>
      <c r="L76" s="8">
        <f>IF(A76="","",IF(COUNTIF(Movements!$B$2:$B$501,A76)=0,"",SUMPRODUCT(MAX((Movements!$B$2:$B$501=A76)*(Movements!$A$2:$A$501)))))</f>
        <v/>
      </c>
    </row>
    <row r="77">
      <c r="F77" s="5" t="n"/>
      <c r="G77" s="5" t="n"/>
      <c r="I77" s="6">
        <f>IF(A77="","",SUMIFS(Movements!$E$2:$E$501,Movements!$B$2:$B$501,A77))</f>
        <v/>
      </c>
      <c r="J77" s="6">
        <f>IF(A77="","",N(H77)+N(I77))</f>
        <v/>
      </c>
      <c r="K77" s="7">
        <f>IF(A77="","",N(J77)*N(F77))</f>
        <v/>
      </c>
      <c r="L77" s="8">
        <f>IF(A77="","",IF(COUNTIF(Movements!$B$2:$B$501,A77)=0,"",SUMPRODUCT(MAX((Movements!$B$2:$B$501=A77)*(Movements!$A$2:$A$501)))))</f>
        <v/>
      </c>
    </row>
    <row r="78">
      <c r="F78" s="5" t="n"/>
      <c r="G78" s="5" t="n"/>
      <c r="I78" s="6">
        <f>IF(A78="","",SUMIFS(Movements!$E$2:$E$501,Movements!$B$2:$B$501,A78))</f>
        <v/>
      </c>
      <c r="J78" s="6">
        <f>IF(A78="","",N(H78)+N(I78))</f>
        <v/>
      </c>
      <c r="K78" s="7">
        <f>IF(A78="","",N(J78)*N(F78))</f>
        <v/>
      </c>
      <c r="L78" s="8">
        <f>IF(A78="","",IF(COUNTIF(Movements!$B$2:$B$501,A78)=0,"",SUMPRODUCT(MAX((Movements!$B$2:$B$501=A78)*(Movements!$A$2:$A$501)))))</f>
        <v/>
      </c>
    </row>
    <row r="79">
      <c r="F79" s="5" t="n"/>
      <c r="G79" s="5" t="n"/>
      <c r="I79" s="6">
        <f>IF(A79="","",SUMIFS(Movements!$E$2:$E$501,Movements!$B$2:$B$501,A79))</f>
        <v/>
      </c>
      <c r="J79" s="6">
        <f>IF(A79="","",N(H79)+N(I79))</f>
        <v/>
      </c>
      <c r="K79" s="7">
        <f>IF(A79="","",N(J79)*N(F79))</f>
        <v/>
      </c>
      <c r="L79" s="8">
        <f>IF(A79="","",IF(COUNTIF(Movements!$B$2:$B$501,A79)=0,"",SUMPRODUCT(MAX((Movements!$B$2:$B$501=A79)*(Movements!$A$2:$A$501)))))</f>
        <v/>
      </c>
    </row>
    <row r="80">
      <c r="F80" s="5" t="n"/>
      <c r="G80" s="5" t="n"/>
      <c r="I80" s="6">
        <f>IF(A80="","",SUMIFS(Movements!$E$2:$E$501,Movements!$B$2:$B$501,A80))</f>
        <v/>
      </c>
      <c r="J80" s="6">
        <f>IF(A80="","",N(H80)+N(I80))</f>
        <v/>
      </c>
      <c r="K80" s="7">
        <f>IF(A80="","",N(J80)*N(F80))</f>
        <v/>
      </c>
      <c r="L80" s="8">
        <f>IF(A80="","",IF(COUNTIF(Movements!$B$2:$B$501,A80)=0,"",SUMPRODUCT(MAX((Movements!$B$2:$B$501=A80)*(Movements!$A$2:$A$501)))))</f>
        <v/>
      </c>
    </row>
    <row r="81">
      <c r="F81" s="5" t="n"/>
      <c r="G81" s="5" t="n"/>
      <c r="I81" s="6">
        <f>IF(A81="","",SUMIFS(Movements!$E$2:$E$501,Movements!$B$2:$B$501,A81))</f>
        <v/>
      </c>
      <c r="J81" s="6">
        <f>IF(A81="","",N(H81)+N(I81))</f>
        <v/>
      </c>
      <c r="K81" s="7">
        <f>IF(A81="","",N(J81)*N(F81))</f>
        <v/>
      </c>
      <c r="L81" s="8">
        <f>IF(A81="","",IF(COUNTIF(Movements!$B$2:$B$501,A81)=0,"",SUMPRODUCT(MAX((Movements!$B$2:$B$501=A81)*(Movements!$A$2:$A$501)))))</f>
        <v/>
      </c>
    </row>
    <row r="82">
      <c r="F82" s="5" t="n"/>
      <c r="G82" s="5" t="n"/>
      <c r="I82" s="6">
        <f>IF(A82="","",SUMIFS(Movements!$E$2:$E$501,Movements!$B$2:$B$501,A82))</f>
        <v/>
      </c>
      <c r="J82" s="6">
        <f>IF(A82="","",N(H82)+N(I82))</f>
        <v/>
      </c>
      <c r="K82" s="7">
        <f>IF(A82="","",N(J82)*N(F82))</f>
        <v/>
      </c>
      <c r="L82" s="8">
        <f>IF(A82="","",IF(COUNTIF(Movements!$B$2:$B$501,A82)=0,"",SUMPRODUCT(MAX((Movements!$B$2:$B$501=A82)*(Movements!$A$2:$A$501)))))</f>
        <v/>
      </c>
    </row>
    <row r="83">
      <c r="F83" s="5" t="n"/>
      <c r="G83" s="5" t="n"/>
      <c r="I83" s="6">
        <f>IF(A83="","",SUMIFS(Movements!$E$2:$E$501,Movements!$B$2:$B$501,A83))</f>
        <v/>
      </c>
      <c r="J83" s="6">
        <f>IF(A83="","",N(H83)+N(I83))</f>
        <v/>
      </c>
      <c r="K83" s="7">
        <f>IF(A83="","",N(J83)*N(F83))</f>
        <v/>
      </c>
      <c r="L83" s="8">
        <f>IF(A83="","",IF(COUNTIF(Movements!$B$2:$B$501,A83)=0,"",SUMPRODUCT(MAX((Movements!$B$2:$B$501=A83)*(Movements!$A$2:$A$501)))))</f>
        <v/>
      </c>
    </row>
    <row r="84">
      <c r="F84" s="5" t="n"/>
      <c r="G84" s="5" t="n"/>
      <c r="I84" s="6">
        <f>IF(A84="","",SUMIFS(Movements!$E$2:$E$501,Movements!$B$2:$B$501,A84))</f>
        <v/>
      </c>
      <c r="J84" s="6">
        <f>IF(A84="","",N(H84)+N(I84))</f>
        <v/>
      </c>
      <c r="K84" s="7">
        <f>IF(A84="","",N(J84)*N(F84))</f>
        <v/>
      </c>
      <c r="L84" s="8">
        <f>IF(A84="","",IF(COUNTIF(Movements!$B$2:$B$501,A84)=0,"",SUMPRODUCT(MAX((Movements!$B$2:$B$501=A84)*(Movements!$A$2:$A$501)))))</f>
        <v/>
      </c>
    </row>
    <row r="85">
      <c r="F85" s="5" t="n"/>
      <c r="G85" s="5" t="n"/>
      <c r="I85" s="6">
        <f>IF(A85="","",SUMIFS(Movements!$E$2:$E$501,Movements!$B$2:$B$501,A85))</f>
        <v/>
      </c>
      <c r="J85" s="6">
        <f>IF(A85="","",N(H85)+N(I85))</f>
        <v/>
      </c>
      <c r="K85" s="7">
        <f>IF(A85="","",N(J85)*N(F85))</f>
        <v/>
      </c>
      <c r="L85" s="8">
        <f>IF(A85="","",IF(COUNTIF(Movements!$B$2:$B$501,A85)=0,"",SUMPRODUCT(MAX((Movements!$B$2:$B$501=A85)*(Movements!$A$2:$A$501)))))</f>
        <v/>
      </c>
    </row>
    <row r="86">
      <c r="F86" s="5" t="n"/>
      <c r="G86" s="5" t="n"/>
      <c r="I86" s="6">
        <f>IF(A86="","",SUMIFS(Movements!$E$2:$E$501,Movements!$B$2:$B$501,A86))</f>
        <v/>
      </c>
      <c r="J86" s="6">
        <f>IF(A86="","",N(H86)+N(I86))</f>
        <v/>
      </c>
      <c r="K86" s="7">
        <f>IF(A86="","",N(J86)*N(F86))</f>
        <v/>
      </c>
      <c r="L86" s="8">
        <f>IF(A86="","",IF(COUNTIF(Movements!$B$2:$B$501,A86)=0,"",SUMPRODUCT(MAX((Movements!$B$2:$B$501=A86)*(Movements!$A$2:$A$501)))))</f>
        <v/>
      </c>
    </row>
    <row r="87">
      <c r="F87" s="5" t="n"/>
      <c r="G87" s="5" t="n"/>
      <c r="I87" s="6">
        <f>IF(A87="","",SUMIFS(Movements!$E$2:$E$501,Movements!$B$2:$B$501,A87))</f>
        <v/>
      </c>
      <c r="J87" s="6">
        <f>IF(A87="","",N(H87)+N(I87))</f>
        <v/>
      </c>
      <c r="K87" s="7">
        <f>IF(A87="","",N(J87)*N(F87))</f>
        <v/>
      </c>
      <c r="L87" s="8">
        <f>IF(A87="","",IF(COUNTIF(Movements!$B$2:$B$501,A87)=0,"",SUMPRODUCT(MAX((Movements!$B$2:$B$501=A87)*(Movements!$A$2:$A$501)))))</f>
        <v/>
      </c>
    </row>
    <row r="88">
      <c r="F88" s="5" t="n"/>
      <c r="G88" s="5" t="n"/>
      <c r="I88" s="6">
        <f>IF(A88="","",SUMIFS(Movements!$E$2:$E$501,Movements!$B$2:$B$501,A88))</f>
        <v/>
      </c>
      <c r="J88" s="6">
        <f>IF(A88="","",N(H88)+N(I88))</f>
        <v/>
      </c>
      <c r="K88" s="7">
        <f>IF(A88="","",N(J88)*N(F88))</f>
        <v/>
      </c>
      <c r="L88" s="8">
        <f>IF(A88="","",IF(COUNTIF(Movements!$B$2:$B$501,A88)=0,"",SUMPRODUCT(MAX((Movements!$B$2:$B$501=A88)*(Movements!$A$2:$A$501)))))</f>
        <v/>
      </c>
    </row>
    <row r="89">
      <c r="F89" s="5" t="n"/>
      <c r="G89" s="5" t="n"/>
      <c r="I89" s="6">
        <f>IF(A89="","",SUMIFS(Movements!$E$2:$E$501,Movements!$B$2:$B$501,A89))</f>
        <v/>
      </c>
      <c r="J89" s="6">
        <f>IF(A89="","",N(H89)+N(I89))</f>
        <v/>
      </c>
      <c r="K89" s="7">
        <f>IF(A89="","",N(J89)*N(F89))</f>
        <v/>
      </c>
      <c r="L89" s="8">
        <f>IF(A89="","",IF(COUNTIF(Movements!$B$2:$B$501,A89)=0,"",SUMPRODUCT(MAX((Movements!$B$2:$B$501=A89)*(Movements!$A$2:$A$501)))))</f>
        <v/>
      </c>
    </row>
    <row r="90">
      <c r="F90" s="5" t="n"/>
      <c r="G90" s="5" t="n"/>
      <c r="I90" s="6">
        <f>IF(A90="","",SUMIFS(Movements!$E$2:$E$501,Movements!$B$2:$B$501,A90))</f>
        <v/>
      </c>
      <c r="J90" s="6">
        <f>IF(A90="","",N(H90)+N(I90))</f>
        <v/>
      </c>
      <c r="K90" s="7">
        <f>IF(A90="","",N(J90)*N(F90))</f>
        <v/>
      </c>
      <c r="L90" s="8">
        <f>IF(A90="","",IF(COUNTIF(Movements!$B$2:$B$501,A90)=0,"",SUMPRODUCT(MAX((Movements!$B$2:$B$501=A90)*(Movements!$A$2:$A$501)))))</f>
        <v/>
      </c>
    </row>
    <row r="91">
      <c r="F91" s="5" t="n"/>
      <c r="G91" s="5" t="n"/>
      <c r="I91" s="6">
        <f>IF(A91="","",SUMIFS(Movements!$E$2:$E$501,Movements!$B$2:$B$501,A91))</f>
        <v/>
      </c>
      <c r="J91" s="6">
        <f>IF(A91="","",N(H91)+N(I91))</f>
        <v/>
      </c>
      <c r="K91" s="7">
        <f>IF(A91="","",N(J91)*N(F91))</f>
        <v/>
      </c>
      <c r="L91" s="8">
        <f>IF(A91="","",IF(COUNTIF(Movements!$B$2:$B$501,A91)=0,"",SUMPRODUCT(MAX((Movements!$B$2:$B$501=A91)*(Movements!$A$2:$A$501)))))</f>
        <v/>
      </c>
    </row>
    <row r="92">
      <c r="F92" s="5" t="n"/>
      <c r="G92" s="5" t="n"/>
      <c r="I92" s="6">
        <f>IF(A92="","",SUMIFS(Movements!$E$2:$E$501,Movements!$B$2:$B$501,A92))</f>
        <v/>
      </c>
      <c r="J92" s="6">
        <f>IF(A92="","",N(H92)+N(I92))</f>
        <v/>
      </c>
      <c r="K92" s="7">
        <f>IF(A92="","",N(J92)*N(F92))</f>
        <v/>
      </c>
      <c r="L92" s="8">
        <f>IF(A92="","",IF(COUNTIF(Movements!$B$2:$B$501,A92)=0,"",SUMPRODUCT(MAX((Movements!$B$2:$B$501=A92)*(Movements!$A$2:$A$501)))))</f>
        <v/>
      </c>
    </row>
    <row r="93">
      <c r="F93" s="5" t="n"/>
      <c r="G93" s="5" t="n"/>
      <c r="I93" s="6">
        <f>IF(A93="","",SUMIFS(Movements!$E$2:$E$501,Movements!$B$2:$B$501,A93))</f>
        <v/>
      </c>
      <c r="J93" s="6">
        <f>IF(A93="","",N(H93)+N(I93))</f>
        <v/>
      </c>
      <c r="K93" s="7">
        <f>IF(A93="","",N(J93)*N(F93))</f>
        <v/>
      </c>
      <c r="L93" s="8">
        <f>IF(A93="","",IF(COUNTIF(Movements!$B$2:$B$501,A93)=0,"",SUMPRODUCT(MAX((Movements!$B$2:$B$501=A93)*(Movements!$A$2:$A$501)))))</f>
        <v/>
      </c>
    </row>
    <row r="94">
      <c r="F94" s="5" t="n"/>
      <c r="G94" s="5" t="n"/>
      <c r="I94" s="6">
        <f>IF(A94="","",SUMIFS(Movements!$E$2:$E$501,Movements!$B$2:$B$501,A94))</f>
        <v/>
      </c>
      <c r="J94" s="6">
        <f>IF(A94="","",N(H94)+N(I94))</f>
        <v/>
      </c>
      <c r="K94" s="7">
        <f>IF(A94="","",N(J94)*N(F94))</f>
        <v/>
      </c>
      <c r="L94" s="8">
        <f>IF(A94="","",IF(COUNTIF(Movements!$B$2:$B$501,A94)=0,"",SUMPRODUCT(MAX((Movements!$B$2:$B$501=A94)*(Movements!$A$2:$A$501)))))</f>
        <v/>
      </c>
    </row>
    <row r="95">
      <c r="F95" s="5" t="n"/>
      <c r="G95" s="5" t="n"/>
      <c r="I95" s="6">
        <f>IF(A95="","",SUMIFS(Movements!$E$2:$E$501,Movements!$B$2:$B$501,A95))</f>
        <v/>
      </c>
      <c r="J95" s="6">
        <f>IF(A95="","",N(H95)+N(I95))</f>
        <v/>
      </c>
      <c r="K95" s="7">
        <f>IF(A95="","",N(J95)*N(F95))</f>
        <v/>
      </c>
      <c r="L95" s="8">
        <f>IF(A95="","",IF(COUNTIF(Movements!$B$2:$B$501,A95)=0,"",SUMPRODUCT(MAX((Movements!$B$2:$B$501=A95)*(Movements!$A$2:$A$501)))))</f>
        <v/>
      </c>
    </row>
    <row r="96">
      <c r="F96" s="5" t="n"/>
      <c r="G96" s="5" t="n"/>
      <c r="I96" s="6">
        <f>IF(A96="","",SUMIFS(Movements!$E$2:$E$501,Movements!$B$2:$B$501,A96))</f>
        <v/>
      </c>
      <c r="J96" s="6">
        <f>IF(A96="","",N(H96)+N(I96))</f>
        <v/>
      </c>
      <c r="K96" s="7">
        <f>IF(A96="","",N(J96)*N(F96))</f>
        <v/>
      </c>
      <c r="L96" s="8">
        <f>IF(A96="","",IF(COUNTIF(Movements!$B$2:$B$501,A96)=0,"",SUMPRODUCT(MAX((Movements!$B$2:$B$501=A96)*(Movements!$A$2:$A$501)))))</f>
        <v/>
      </c>
    </row>
    <row r="97">
      <c r="F97" s="5" t="n"/>
      <c r="G97" s="5" t="n"/>
      <c r="I97" s="6">
        <f>IF(A97="","",SUMIFS(Movements!$E$2:$E$501,Movements!$B$2:$B$501,A97))</f>
        <v/>
      </c>
      <c r="J97" s="6">
        <f>IF(A97="","",N(H97)+N(I97))</f>
        <v/>
      </c>
      <c r="K97" s="7">
        <f>IF(A97="","",N(J97)*N(F97))</f>
        <v/>
      </c>
      <c r="L97" s="8">
        <f>IF(A97="","",IF(COUNTIF(Movements!$B$2:$B$501,A97)=0,"",SUMPRODUCT(MAX((Movements!$B$2:$B$501=A97)*(Movements!$A$2:$A$501)))))</f>
        <v/>
      </c>
    </row>
    <row r="98">
      <c r="F98" s="5" t="n"/>
      <c r="G98" s="5" t="n"/>
      <c r="I98" s="6">
        <f>IF(A98="","",SUMIFS(Movements!$E$2:$E$501,Movements!$B$2:$B$501,A98))</f>
        <v/>
      </c>
      <c r="J98" s="6">
        <f>IF(A98="","",N(H98)+N(I98))</f>
        <v/>
      </c>
      <c r="K98" s="7">
        <f>IF(A98="","",N(J98)*N(F98))</f>
        <v/>
      </c>
      <c r="L98" s="8">
        <f>IF(A98="","",IF(COUNTIF(Movements!$B$2:$B$501,A98)=0,"",SUMPRODUCT(MAX((Movements!$B$2:$B$501=A98)*(Movements!$A$2:$A$501)))))</f>
        <v/>
      </c>
    </row>
    <row r="99">
      <c r="F99" s="5" t="n"/>
      <c r="G99" s="5" t="n"/>
      <c r="I99" s="6">
        <f>IF(A99="","",SUMIFS(Movements!$E$2:$E$501,Movements!$B$2:$B$501,A99))</f>
        <v/>
      </c>
      <c r="J99" s="6">
        <f>IF(A99="","",N(H99)+N(I99))</f>
        <v/>
      </c>
      <c r="K99" s="7">
        <f>IF(A99="","",N(J99)*N(F99))</f>
        <v/>
      </c>
      <c r="L99" s="8">
        <f>IF(A99="","",IF(COUNTIF(Movements!$B$2:$B$501,A99)=0,"",SUMPRODUCT(MAX((Movements!$B$2:$B$501=A99)*(Movements!$A$2:$A$501)))))</f>
        <v/>
      </c>
    </row>
    <row r="100">
      <c r="F100" s="5" t="n"/>
      <c r="G100" s="5" t="n"/>
      <c r="I100" s="6">
        <f>IF(A100="","",SUMIFS(Movements!$E$2:$E$501,Movements!$B$2:$B$501,A100))</f>
        <v/>
      </c>
      <c r="J100" s="6">
        <f>IF(A100="","",N(H100)+N(I100))</f>
        <v/>
      </c>
      <c r="K100" s="7">
        <f>IF(A100="","",N(J100)*N(F100))</f>
        <v/>
      </c>
      <c r="L100" s="8">
        <f>IF(A100="","",IF(COUNTIF(Movements!$B$2:$B$501,A100)=0,"",SUMPRODUCT(MAX((Movements!$B$2:$B$501=A100)*(Movements!$A$2:$A$501)))))</f>
        <v/>
      </c>
    </row>
    <row r="101">
      <c r="F101" s="5" t="n"/>
      <c r="G101" s="5" t="n"/>
      <c r="I101" s="6">
        <f>IF(A101="","",SUMIFS(Movements!$E$2:$E$501,Movements!$B$2:$B$501,A101))</f>
        <v/>
      </c>
      <c r="J101" s="6">
        <f>IF(A101="","",N(H101)+N(I101))</f>
        <v/>
      </c>
      <c r="K101" s="7">
        <f>IF(A101="","",N(J101)*N(F101))</f>
        <v/>
      </c>
      <c r="L101" s="8">
        <f>IF(A101="","",IF(COUNTIF(Movements!$B$2:$B$501,A101)=0,"",SUMPRODUCT(MAX((Movements!$B$2:$B$501=A101)*(Movements!$A$2:$A$501)))))</f>
        <v/>
      </c>
    </row>
    <row r="102">
      <c r="F102" s="5" t="n"/>
      <c r="G102" s="5" t="n"/>
      <c r="I102" s="6">
        <f>IF(A102="","",SUMIFS(Movements!$E$2:$E$501,Movements!$B$2:$B$501,A102))</f>
        <v/>
      </c>
      <c r="J102" s="6">
        <f>IF(A102="","",N(H102)+N(I102))</f>
        <v/>
      </c>
      <c r="K102" s="7">
        <f>IF(A102="","",N(J102)*N(F102))</f>
        <v/>
      </c>
      <c r="L102" s="8">
        <f>IF(A102="","",IF(COUNTIF(Movements!$B$2:$B$501,A102)=0,"",SUMPRODUCT(MAX((Movements!$B$2:$B$501=A102)*(Movements!$A$2:$A$501)))))</f>
        <v/>
      </c>
    </row>
    <row r="103">
      <c r="F103" s="5" t="n"/>
      <c r="G103" s="5" t="n"/>
      <c r="I103" s="6">
        <f>IF(A103="","",SUMIFS(Movements!$E$2:$E$501,Movements!$B$2:$B$501,A103))</f>
        <v/>
      </c>
      <c r="J103" s="6">
        <f>IF(A103="","",N(H103)+N(I103))</f>
        <v/>
      </c>
      <c r="K103" s="7">
        <f>IF(A103="","",N(J103)*N(F103))</f>
        <v/>
      </c>
      <c r="L103" s="8">
        <f>IF(A103="","",IF(COUNTIF(Movements!$B$2:$B$501,A103)=0,"",SUMPRODUCT(MAX((Movements!$B$2:$B$501=A103)*(Movements!$A$2:$A$501)))))</f>
        <v/>
      </c>
    </row>
    <row r="104">
      <c r="F104" s="5" t="n"/>
      <c r="G104" s="5" t="n"/>
      <c r="I104" s="6">
        <f>IF(A104="","",SUMIFS(Movements!$E$2:$E$501,Movements!$B$2:$B$501,A104))</f>
        <v/>
      </c>
      <c r="J104" s="6">
        <f>IF(A104="","",N(H104)+N(I104))</f>
        <v/>
      </c>
      <c r="K104" s="7">
        <f>IF(A104="","",N(J104)*N(F104))</f>
        <v/>
      </c>
      <c r="L104" s="8">
        <f>IF(A104="","",IF(COUNTIF(Movements!$B$2:$B$501,A104)=0,"",SUMPRODUCT(MAX((Movements!$B$2:$B$501=A104)*(Movements!$A$2:$A$501)))))</f>
        <v/>
      </c>
    </row>
    <row r="105">
      <c r="F105" s="5" t="n"/>
      <c r="G105" s="5" t="n"/>
      <c r="I105" s="6">
        <f>IF(A105="","",SUMIFS(Movements!$E$2:$E$501,Movements!$B$2:$B$501,A105))</f>
        <v/>
      </c>
      <c r="J105" s="6">
        <f>IF(A105="","",N(H105)+N(I105))</f>
        <v/>
      </c>
      <c r="K105" s="7">
        <f>IF(A105="","",N(J105)*N(F105))</f>
        <v/>
      </c>
      <c r="L105" s="8">
        <f>IF(A105="","",IF(COUNTIF(Movements!$B$2:$B$501,A105)=0,"",SUMPRODUCT(MAX((Movements!$B$2:$B$501=A105)*(Movements!$A$2:$A$501)))))</f>
        <v/>
      </c>
    </row>
    <row r="106">
      <c r="F106" s="5" t="n"/>
      <c r="G106" s="5" t="n"/>
      <c r="I106" s="6">
        <f>IF(A106="","",SUMIFS(Movements!$E$2:$E$501,Movements!$B$2:$B$501,A106))</f>
        <v/>
      </c>
      <c r="J106" s="6">
        <f>IF(A106="","",N(H106)+N(I106))</f>
        <v/>
      </c>
      <c r="K106" s="7">
        <f>IF(A106="","",N(J106)*N(F106))</f>
        <v/>
      </c>
      <c r="L106" s="8">
        <f>IF(A106="","",IF(COUNTIF(Movements!$B$2:$B$501,A106)=0,"",SUMPRODUCT(MAX((Movements!$B$2:$B$501=A106)*(Movements!$A$2:$A$501)))))</f>
        <v/>
      </c>
    </row>
    <row r="107">
      <c r="F107" s="5" t="n"/>
      <c r="G107" s="5" t="n"/>
      <c r="I107" s="6">
        <f>IF(A107="","",SUMIFS(Movements!$E$2:$E$501,Movements!$B$2:$B$501,A107))</f>
        <v/>
      </c>
      <c r="J107" s="6">
        <f>IF(A107="","",N(H107)+N(I107))</f>
        <v/>
      </c>
      <c r="K107" s="7">
        <f>IF(A107="","",N(J107)*N(F107))</f>
        <v/>
      </c>
      <c r="L107" s="8">
        <f>IF(A107="","",IF(COUNTIF(Movements!$B$2:$B$501,A107)=0,"",SUMPRODUCT(MAX((Movements!$B$2:$B$501=A107)*(Movements!$A$2:$A$501)))))</f>
        <v/>
      </c>
    </row>
    <row r="108">
      <c r="F108" s="5" t="n"/>
      <c r="G108" s="5" t="n"/>
      <c r="I108" s="6">
        <f>IF(A108="","",SUMIFS(Movements!$E$2:$E$501,Movements!$B$2:$B$501,A108))</f>
        <v/>
      </c>
      <c r="J108" s="6">
        <f>IF(A108="","",N(H108)+N(I108))</f>
        <v/>
      </c>
      <c r="K108" s="7">
        <f>IF(A108="","",N(J108)*N(F108))</f>
        <v/>
      </c>
      <c r="L108" s="8">
        <f>IF(A108="","",IF(COUNTIF(Movements!$B$2:$B$501,A108)=0,"",SUMPRODUCT(MAX((Movements!$B$2:$B$501=A108)*(Movements!$A$2:$A$501)))))</f>
        <v/>
      </c>
    </row>
    <row r="109">
      <c r="F109" s="5" t="n"/>
      <c r="G109" s="5" t="n"/>
      <c r="I109" s="6">
        <f>IF(A109="","",SUMIFS(Movements!$E$2:$E$501,Movements!$B$2:$B$501,A109))</f>
        <v/>
      </c>
      <c r="J109" s="6">
        <f>IF(A109="","",N(H109)+N(I109))</f>
        <v/>
      </c>
      <c r="K109" s="7">
        <f>IF(A109="","",N(J109)*N(F109))</f>
        <v/>
      </c>
      <c r="L109" s="8">
        <f>IF(A109="","",IF(COUNTIF(Movements!$B$2:$B$501,A109)=0,"",SUMPRODUCT(MAX((Movements!$B$2:$B$501=A109)*(Movements!$A$2:$A$501)))))</f>
        <v/>
      </c>
    </row>
    <row r="110">
      <c r="F110" s="5" t="n"/>
      <c r="G110" s="5" t="n"/>
      <c r="I110" s="6">
        <f>IF(A110="","",SUMIFS(Movements!$E$2:$E$501,Movements!$B$2:$B$501,A110))</f>
        <v/>
      </c>
      <c r="J110" s="6">
        <f>IF(A110="","",N(H110)+N(I110))</f>
        <v/>
      </c>
      <c r="K110" s="7">
        <f>IF(A110="","",N(J110)*N(F110))</f>
        <v/>
      </c>
      <c r="L110" s="8">
        <f>IF(A110="","",IF(COUNTIF(Movements!$B$2:$B$501,A110)=0,"",SUMPRODUCT(MAX((Movements!$B$2:$B$501=A110)*(Movements!$A$2:$A$501)))))</f>
        <v/>
      </c>
    </row>
    <row r="111">
      <c r="F111" s="5" t="n"/>
      <c r="G111" s="5" t="n"/>
      <c r="I111" s="6">
        <f>IF(A111="","",SUMIFS(Movements!$E$2:$E$501,Movements!$B$2:$B$501,A111))</f>
        <v/>
      </c>
      <c r="J111" s="6">
        <f>IF(A111="","",N(H111)+N(I111))</f>
        <v/>
      </c>
      <c r="K111" s="7">
        <f>IF(A111="","",N(J111)*N(F111))</f>
        <v/>
      </c>
      <c r="L111" s="8">
        <f>IF(A111="","",IF(COUNTIF(Movements!$B$2:$B$501,A111)=0,"",SUMPRODUCT(MAX((Movements!$B$2:$B$501=A111)*(Movements!$A$2:$A$501)))))</f>
        <v/>
      </c>
    </row>
    <row r="112">
      <c r="F112" s="5" t="n"/>
      <c r="G112" s="5" t="n"/>
      <c r="I112" s="6">
        <f>IF(A112="","",SUMIFS(Movements!$E$2:$E$501,Movements!$B$2:$B$501,A112))</f>
        <v/>
      </c>
      <c r="J112" s="6">
        <f>IF(A112="","",N(H112)+N(I112))</f>
        <v/>
      </c>
      <c r="K112" s="7">
        <f>IF(A112="","",N(J112)*N(F112))</f>
        <v/>
      </c>
      <c r="L112" s="8">
        <f>IF(A112="","",IF(COUNTIF(Movements!$B$2:$B$501,A112)=0,"",SUMPRODUCT(MAX((Movements!$B$2:$B$501=A112)*(Movements!$A$2:$A$501)))))</f>
        <v/>
      </c>
    </row>
    <row r="113">
      <c r="F113" s="5" t="n"/>
      <c r="G113" s="5" t="n"/>
      <c r="I113" s="6">
        <f>IF(A113="","",SUMIFS(Movements!$E$2:$E$501,Movements!$B$2:$B$501,A113))</f>
        <v/>
      </c>
      <c r="J113" s="6">
        <f>IF(A113="","",N(H113)+N(I113))</f>
        <v/>
      </c>
      <c r="K113" s="7">
        <f>IF(A113="","",N(J113)*N(F113))</f>
        <v/>
      </c>
      <c r="L113" s="8">
        <f>IF(A113="","",IF(COUNTIF(Movements!$B$2:$B$501,A113)=0,"",SUMPRODUCT(MAX((Movements!$B$2:$B$501=A113)*(Movements!$A$2:$A$501)))))</f>
        <v/>
      </c>
    </row>
    <row r="114">
      <c r="F114" s="5" t="n"/>
      <c r="G114" s="5" t="n"/>
      <c r="I114" s="6">
        <f>IF(A114="","",SUMIFS(Movements!$E$2:$E$501,Movements!$B$2:$B$501,A114))</f>
        <v/>
      </c>
      <c r="J114" s="6">
        <f>IF(A114="","",N(H114)+N(I114))</f>
        <v/>
      </c>
      <c r="K114" s="7">
        <f>IF(A114="","",N(J114)*N(F114))</f>
        <v/>
      </c>
      <c r="L114" s="8">
        <f>IF(A114="","",IF(COUNTIF(Movements!$B$2:$B$501,A114)=0,"",SUMPRODUCT(MAX((Movements!$B$2:$B$501=A114)*(Movements!$A$2:$A$501)))))</f>
        <v/>
      </c>
    </row>
    <row r="115">
      <c r="F115" s="5" t="n"/>
      <c r="G115" s="5" t="n"/>
      <c r="I115" s="6">
        <f>IF(A115="","",SUMIFS(Movements!$E$2:$E$501,Movements!$B$2:$B$501,A115))</f>
        <v/>
      </c>
      <c r="J115" s="6">
        <f>IF(A115="","",N(H115)+N(I115))</f>
        <v/>
      </c>
      <c r="K115" s="7">
        <f>IF(A115="","",N(J115)*N(F115))</f>
        <v/>
      </c>
      <c r="L115" s="8">
        <f>IF(A115="","",IF(COUNTIF(Movements!$B$2:$B$501,A115)=0,"",SUMPRODUCT(MAX((Movements!$B$2:$B$501=A115)*(Movements!$A$2:$A$501)))))</f>
        <v/>
      </c>
    </row>
    <row r="116">
      <c r="F116" s="5" t="n"/>
      <c r="G116" s="5" t="n"/>
      <c r="I116" s="6">
        <f>IF(A116="","",SUMIFS(Movements!$E$2:$E$501,Movements!$B$2:$B$501,A116))</f>
        <v/>
      </c>
      <c r="J116" s="6">
        <f>IF(A116="","",N(H116)+N(I116))</f>
        <v/>
      </c>
      <c r="K116" s="7">
        <f>IF(A116="","",N(J116)*N(F116))</f>
        <v/>
      </c>
      <c r="L116" s="8">
        <f>IF(A116="","",IF(COUNTIF(Movements!$B$2:$B$501,A116)=0,"",SUMPRODUCT(MAX((Movements!$B$2:$B$501=A116)*(Movements!$A$2:$A$501)))))</f>
        <v/>
      </c>
    </row>
    <row r="117">
      <c r="F117" s="5" t="n"/>
      <c r="G117" s="5" t="n"/>
      <c r="I117" s="6">
        <f>IF(A117="","",SUMIFS(Movements!$E$2:$E$501,Movements!$B$2:$B$501,A117))</f>
        <v/>
      </c>
      <c r="J117" s="6">
        <f>IF(A117="","",N(H117)+N(I117))</f>
        <v/>
      </c>
      <c r="K117" s="7">
        <f>IF(A117="","",N(J117)*N(F117))</f>
        <v/>
      </c>
      <c r="L117" s="8">
        <f>IF(A117="","",IF(COUNTIF(Movements!$B$2:$B$501,A117)=0,"",SUMPRODUCT(MAX((Movements!$B$2:$B$501=A117)*(Movements!$A$2:$A$501)))))</f>
        <v/>
      </c>
    </row>
    <row r="118">
      <c r="F118" s="5" t="n"/>
      <c r="G118" s="5" t="n"/>
      <c r="I118" s="6">
        <f>IF(A118="","",SUMIFS(Movements!$E$2:$E$501,Movements!$B$2:$B$501,A118))</f>
        <v/>
      </c>
      <c r="J118" s="6">
        <f>IF(A118="","",N(H118)+N(I118))</f>
        <v/>
      </c>
      <c r="K118" s="7">
        <f>IF(A118="","",N(J118)*N(F118))</f>
        <v/>
      </c>
      <c r="L118" s="8">
        <f>IF(A118="","",IF(COUNTIF(Movements!$B$2:$B$501,A118)=0,"",SUMPRODUCT(MAX((Movements!$B$2:$B$501=A118)*(Movements!$A$2:$A$501)))))</f>
        <v/>
      </c>
    </row>
    <row r="119">
      <c r="F119" s="5" t="n"/>
      <c r="G119" s="5" t="n"/>
      <c r="I119" s="6">
        <f>IF(A119="","",SUMIFS(Movements!$E$2:$E$501,Movements!$B$2:$B$501,A119))</f>
        <v/>
      </c>
      <c r="J119" s="6">
        <f>IF(A119="","",N(H119)+N(I119))</f>
        <v/>
      </c>
      <c r="K119" s="7">
        <f>IF(A119="","",N(J119)*N(F119))</f>
        <v/>
      </c>
      <c r="L119" s="8">
        <f>IF(A119="","",IF(COUNTIF(Movements!$B$2:$B$501,A119)=0,"",SUMPRODUCT(MAX((Movements!$B$2:$B$501=A119)*(Movements!$A$2:$A$501)))))</f>
        <v/>
      </c>
    </row>
    <row r="120">
      <c r="F120" s="5" t="n"/>
      <c r="G120" s="5" t="n"/>
      <c r="I120" s="6">
        <f>IF(A120="","",SUMIFS(Movements!$E$2:$E$501,Movements!$B$2:$B$501,A120))</f>
        <v/>
      </c>
      <c r="J120" s="6">
        <f>IF(A120="","",N(H120)+N(I120))</f>
        <v/>
      </c>
      <c r="K120" s="7">
        <f>IF(A120="","",N(J120)*N(F120))</f>
        <v/>
      </c>
      <c r="L120" s="8">
        <f>IF(A120="","",IF(COUNTIF(Movements!$B$2:$B$501,A120)=0,"",SUMPRODUCT(MAX((Movements!$B$2:$B$501=A120)*(Movements!$A$2:$A$501)))))</f>
        <v/>
      </c>
    </row>
    <row r="121">
      <c r="F121" s="5" t="n"/>
      <c r="G121" s="5" t="n"/>
      <c r="I121" s="6">
        <f>IF(A121="","",SUMIFS(Movements!$E$2:$E$501,Movements!$B$2:$B$501,A121))</f>
        <v/>
      </c>
      <c r="J121" s="6">
        <f>IF(A121="","",N(H121)+N(I121))</f>
        <v/>
      </c>
      <c r="K121" s="7">
        <f>IF(A121="","",N(J121)*N(F121))</f>
        <v/>
      </c>
      <c r="L121" s="8">
        <f>IF(A121="","",IF(COUNTIF(Movements!$B$2:$B$501,A121)=0,"",SUMPRODUCT(MAX((Movements!$B$2:$B$501=A121)*(Movements!$A$2:$A$501)))))</f>
        <v/>
      </c>
    </row>
    <row r="122">
      <c r="F122" s="5" t="n"/>
      <c r="G122" s="5" t="n"/>
      <c r="I122" s="6">
        <f>IF(A122="","",SUMIFS(Movements!$E$2:$E$501,Movements!$B$2:$B$501,A122))</f>
        <v/>
      </c>
      <c r="J122" s="6">
        <f>IF(A122="","",N(H122)+N(I122))</f>
        <v/>
      </c>
      <c r="K122" s="7">
        <f>IF(A122="","",N(J122)*N(F122))</f>
        <v/>
      </c>
      <c r="L122" s="8">
        <f>IF(A122="","",IF(COUNTIF(Movements!$B$2:$B$501,A122)=0,"",SUMPRODUCT(MAX((Movements!$B$2:$B$501=A122)*(Movements!$A$2:$A$501)))))</f>
        <v/>
      </c>
    </row>
    <row r="123">
      <c r="F123" s="5" t="n"/>
      <c r="G123" s="5" t="n"/>
      <c r="I123" s="6">
        <f>IF(A123="","",SUMIFS(Movements!$E$2:$E$501,Movements!$B$2:$B$501,A123))</f>
        <v/>
      </c>
      <c r="J123" s="6">
        <f>IF(A123="","",N(H123)+N(I123))</f>
        <v/>
      </c>
      <c r="K123" s="7">
        <f>IF(A123="","",N(J123)*N(F123))</f>
        <v/>
      </c>
      <c r="L123" s="8">
        <f>IF(A123="","",IF(COUNTIF(Movements!$B$2:$B$501,A123)=0,"",SUMPRODUCT(MAX((Movements!$B$2:$B$501=A123)*(Movements!$A$2:$A$501)))))</f>
        <v/>
      </c>
    </row>
    <row r="124">
      <c r="F124" s="5" t="n"/>
      <c r="G124" s="5" t="n"/>
      <c r="I124" s="6">
        <f>IF(A124="","",SUMIFS(Movements!$E$2:$E$501,Movements!$B$2:$B$501,A124))</f>
        <v/>
      </c>
      <c r="J124" s="6">
        <f>IF(A124="","",N(H124)+N(I124))</f>
        <v/>
      </c>
      <c r="K124" s="7">
        <f>IF(A124="","",N(J124)*N(F124))</f>
        <v/>
      </c>
      <c r="L124" s="8">
        <f>IF(A124="","",IF(COUNTIF(Movements!$B$2:$B$501,A124)=0,"",SUMPRODUCT(MAX((Movements!$B$2:$B$501=A124)*(Movements!$A$2:$A$501)))))</f>
        <v/>
      </c>
    </row>
    <row r="125">
      <c r="F125" s="5" t="n"/>
      <c r="G125" s="5" t="n"/>
      <c r="I125" s="6">
        <f>IF(A125="","",SUMIFS(Movements!$E$2:$E$501,Movements!$B$2:$B$501,A125))</f>
        <v/>
      </c>
      <c r="J125" s="6">
        <f>IF(A125="","",N(H125)+N(I125))</f>
        <v/>
      </c>
      <c r="K125" s="7">
        <f>IF(A125="","",N(J125)*N(F125))</f>
        <v/>
      </c>
      <c r="L125" s="8">
        <f>IF(A125="","",IF(COUNTIF(Movements!$B$2:$B$501,A125)=0,"",SUMPRODUCT(MAX((Movements!$B$2:$B$501=A125)*(Movements!$A$2:$A$501)))))</f>
        <v/>
      </c>
    </row>
    <row r="126">
      <c r="F126" s="5" t="n"/>
      <c r="G126" s="5" t="n"/>
      <c r="I126" s="6">
        <f>IF(A126="","",SUMIFS(Movements!$E$2:$E$501,Movements!$B$2:$B$501,A126))</f>
        <v/>
      </c>
      <c r="J126" s="6">
        <f>IF(A126="","",N(H126)+N(I126))</f>
        <v/>
      </c>
      <c r="K126" s="7">
        <f>IF(A126="","",N(J126)*N(F126))</f>
        <v/>
      </c>
      <c r="L126" s="8">
        <f>IF(A126="","",IF(COUNTIF(Movements!$B$2:$B$501,A126)=0,"",SUMPRODUCT(MAX((Movements!$B$2:$B$501=A126)*(Movements!$A$2:$A$501)))))</f>
        <v/>
      </c>
    </row>
    <row r="127">
      <c r="F127" s="5" t="n"/>
      <c r="G127" s="5" t="n"/>
      <c r="I127" s="6">
        <f>IF(A127="","",SUMIFS(Movements!$E$2:$E$501,Movements!$B$2:$B$501,A127))</f>
        <v/>
      </c>
      <c r="J127" s="6">
        <f>IF(A127="","",N(H127)+N(I127))</f>
        <v/>
      </c>
      <c r="K127" s="7">
        <f>IF(A127="","",N(J127)*N(F127))</f>
        <v/>
      </c>
      <c r="L127" s="8">
        <f>IF(A127="","",IF(COUNTIF(Movements!$B$2:$B$501,A127)=0,"",SUMPRODUCT(MAX((Movements!$B$2:$B$501=A127)*(Movements!$A$2:$A$501)))))</f>
        <v/>
      </c>
    </row>
    <row r="128">
      <c r="F128" s="5" t="n"/>
      <c r="G128" s="5" t="n"/>
      <c r="I128" s="6">
        <f>IF(A128="","",SUMIFS(Movements!$E$2:$E$501,Movements!$B$2:$B$501,A128))</f>
        <v/>
      </c>
      <c r="J128" s="6">
        <f>IF(A128="","",N(H128)+N(I128))</f>
        <v/>
      </c>
      <c r="K128" s="7">
        <f>IF(A128="","",N(J128)*N(F128))</f>
        <v/>
      </c>
      <c r="L128" s="8">
        <f>IF(A128="","",IF(COUNTIF(Movements!$B$2:$B$501,A128)=0,"",SUMPRODUCT(MAX((Movements!$B$2:$B$501=A128)*(Movements!$A$2:$A$501)))))</f>
        <v/>
      </c>
    </row>
    <row r="129">
      <c r="F129" s="5" t="n"/>
      <c r="G129" s="5" t="n"/>
      <c r="I129" s="6">
        <f>IF(A129="","",SUMIFS(Movements!$E$2:$E$501,Movements!$B$2:$B$501,A129))</f>
        <v/>
      </c>
      <c r="J129" s="6">
        <f>IF(A129="","",N(H129)+N(I129))</f>
        <v/>
      </c>
      <c r="K129" s="7">
        <f>IF(A129="","",N(J129)*N(F129))</f>
        <v/>
      </c>
      <c r="L129" s="8">
        <f>IF(A129="","",IF(COUNTIF(Movements!$B$2:$B$501,A129)=0,"",SUMPRODUCT(MAX((Movements!$B$2:$B$501=A129)*(Movements!$A$2:$A$501)))))</f>
        <v/>
      </c>
    </row>
    <row r="130">
      <c r="F130" s="5" t="n"/>
      <c r="G130" s="5" t="n"/>
      <c r="I130" s="6">
        <f>IF(A130="","",SUMIFS(Movements!$E$2:$E$501,Movements!$B$2:$B$501,A130))</f>
        <v/>
      </c>
      <c r="J130" s="6">
        <f>IF(A130="","",N(H130)+N(I130))</f>
        <v/>
      </c>
      <c r="K130" s="7">
        <f>IF(A130="","",N(J130)*N(F130))</f>
        <v/>
      </c>
      <c r="L130" s="8">
        <f>IF(A130="","",IF(COUNTIF(Movements!$B$2:$B$501,A130)=0,"",SUMPRODUCT(MAX((Movements!$B$2:$B$501=A130)*(Movements!$A$2:$A$501)))))</f>
        <v/>
      </c>
    </row>
    <row r="131">
      <c r="F131" s="5" t="n"/>
      <c r="G131" s="5" t="n"/>
      <c r="I131" s="6">
        <f>IF(A131="","",SUMIFS(Movements!$E$2:$E$501,Movements!$B$2:$B$501,A131))</f>
        <v/>
      </c>
      <c r="J131" s="6">
        <f>IF(A131="","",N(H131)+N(I131))</f>
        <v/>
      </c>
      <c r="K131" s="7">
        <f>IF(A131="","",N(J131)*N(F131))</f>
        <v/>
      </c>
      <c r="L131" s="8">
        <f>IF(A131="","",IF(COUNTIF(Movements!$B$2:$B$501,A131)=0,"",SUMPRODUCT(MAX((Movements!$B$2:$B$501=A131)*(Movements!$A$2:$A$501)))))</f>
        <v/>
      </c>
    </row>
    <row r="132">
      <c r="F132" s="5" t="n"/>
      <c r="G132" s="5" t="n"/>
      <c r="I132" s="6">
        <f>IF(A132="","",SUMIFS(Movements!$E$2:$E$501,Movements!$B$2:$B$501,A132))</f>
        <v/>
      </c>
      <c r="J132" s="6">
        <f>IF(A132="","",N(H132)+N(I132))</f>
        <v/>
      </c>
      <c r="K132" s="7">
        <f>IF(A132="","",N(J132)*N(F132))</f>
        <v/>
      </c>
      <c r="L132" s="8">
        <f>IF(A132="","",IF(COUNTIF(Movements!$B$2:$B$501,A132)=0,"",SUMPRODUCT(MAX((Movements!$B$2:$B$501=A132)*(Movements!$A$2:$A$501)))))</f>
        <v/>
      </c>
    </row>
    <row r="133">
      <c r="F133" s="5" t="n"/>
      <c r="G133" s="5" t="n"/>
      <c r="I133" s="6">
        <f>IF(A133="","",SUMIFS(Movements!$E$2:$E$501,Movements!$B$2:$B$501,A133))</f>
        <v/>
      </c>
      <c r="J133" s="6">
        <f>IF(A133="","",N(H133)+N(I133))</f>
        <v/>
      </c>
      <c r="K133" s="7">
        <f>IF(A133="","",N(J133)*N(F133))</f>
        <v/>
      </c>
      <c r="L133" s="8">
        <f>IF(A133="","",IF(COUNTIF(Movements!$B$2:$B$501,A133)=0,"",SUMPRODUCT(MAX((Movements!$B$2:$B$501=A133)*(Movements!$A$2:$A$501)))))</f>
        <v/>
      </c>
    </row>
    <row r="134">
      <c r="F134" s="5" t="n"/>
      <c r="G134" s="5" t="n"/>
      <c r="I134" s="6">
        <f>IF(A134="","",SUMIFS(Movements!$E$2:$E$501,Movements!$B$2:$B$501,A134))</f>
        <v/>
      </c>
      <c r="J134" s="6">
        <f>IF(A134="","",N(H134)+N(I134))</f>
        <v/>
      </c>
      <c r="K134" s="7">
        <f>IF(A134="","",N(J134)*N(F134))</f>
        <v/>
      </c>
      <c r="L134" s="8">
        <f>IF(A134="","",IF(COUNTIF(Movements!$B$2:$B$501,A134)=0,"",SUMPRODUCT(MAX((Movements!$B$2:$B$501=A134)*(Movements!$A$2:$A$501)))))</f>
        <v/>
      </c>
    </row>
    <row r="135">
      <c r="F135" s="5" t="n"/>
      <c r="G135" s="5" t="n"/>
      <c r="I135" s="6">
        <f>IF(A135="","",SUMIFS(Movements!$E$2:$E$501,Movements!$B$2:$B$501,A135))</f>
        <v/>
      </c>
      <c r="J135" s="6">
        <f>IF(A135="","",N(H135)+N(I135))</f>
        <v/>
      </c>
      <c r="K135" s="7">
        <f>IF(A135="","",N(J135)*N(F135))</f>
        <v/>
      </c>
      <c r="L135" s="8">
        <f>IF(A135="","",IF(COUNTIF(Movements!$B$2:$B$501,A135)=0,"",SUMPRODUCT(MAX((Movements!$B$2:$B$501=A135)*(Movements!$A$2:$A$501)))))</f>
        <v/>
      </c>
    </row>
    <row r="136">
      <c r="F136" s="5" t="n"/>
      <c r="G136" s="5" t="n"/>
      <c r="I136" s="6">
        <f>IF(A136="","",SUMIFS(Movements!$E$2:$E$501,Movements!$B$2:$B$501,A136))</f>
        <v/>
      </c>
      <c r="J136" s="6">
        <f>IF(A136="","",N(H136)+N(I136))</f>
        <v/>
      </c>
      <c r="K136" s="7">
        <f>IF(A136="","",N(J136)*N(F136))</f>
        <v/>
      </c>
      <c r="L136" s="8">
        <f>IF(A136="","",IF(COUNTIF(Movements!$B$2:$B$501,A136)=0,"",SUMPRODUCT(MAX((Movements!$B$2:$B$501=A136)*(Movements!$A$2:$A$501)))))</f>
        <v/>
      </c>
    </row>
    <row r="137">
      <c r="F137" s="5" t="n"/>
      <c r="G137" s="5" t="n"/>
      <c r="I137" s="6">
        <f>IF(A137="","",SUMIFS(Movements!$E$2:$E$501,Movements!$B$2:$B$501,A137))</f>
        <v/>
      </c>
      <c r="J137" s="6">
        <f>IF(A137="","",N(H137)+N(I137))</f>
        <v/>
      </c>
      <c r="K137" s="7">
        <f>IF(A137="","",N(J137)*N(F137))</f>
        <v/>
      </c>
      <c r="L137" s="8">
        <f>IF(A137="","",IF(COUNTIF(Movements!$B$2:$B$501,A137)=0,"",SUMPRODUCT(MAX((Movements!$B$2:$B$501=A137)*(Movements!$A$2:$A$501)))))</f>
        <v/>
      </c>
    </row>
    <row r="138">
      <c r="F138" s="5" t="n"/>
      <c r="G138" s="5" t="n"/>
      <c r="I138" s="6">
        <f>IF(A138="","",SUMIFS(Movements!$E$2:$E$501,Movements!$B$2:$B$501,A138))</f>
        <v/>
      </c>
      <c r="J138" s="6">
        <f>IF(A138="","",N(H138)+N(I138))</f>
        <v/>
      </c>
      <c r="K138" s="7">
        <f>IF(A138="","",N(J138)*N(F138))</f>
        <v/>
      </c>
      <c r="L138" s="8">
        <f>IF(A138="","",IF(COUNTIF(Movements!$B$2:$B$501,A138)=0,"",SUMPRODUCT(MAX((Movements!$B$2:$B$501=A138)*(Movements!$A$2:$A$501)))))</f>
        <v/>
      </c>
    </row>
    <row r="139">
      <c r="F139" s="5" t="n"/>
      <c r="G139" s="5" t="n"/>
      <c r="I139" s="6">
        <f>IF(A139="","",SUMIFS(Movements!$E$2:$E$501,Movements!$B$2:$B$501,A139))</f>
        <v/>
      </c>
      <c r="J139" s="6">
        <f>IF(A139="","",N(H139)+N(I139))</f>
        <v/>
      </c>
      <c r="K139" s="7">
        <f>IF(A139="","",N(J139)*N(F139))</f>
        <v/>
      </c>
      <c r="L139" s="8">
        <f>IF(A139="","",IF(COUNTIF(Movements!$B$2:$B$501,A139)=0,"",SUMPRODUCT(MAX((Movements!$B$2:$B$501=A139)*(Movements!$A$2:$A$501)))))</f>
        <v/>
      </c>
    </row>
    <row r="140">
      <c r="F140" s="5" t="n"/>
      <c r="G140" s="5" t="n"/>
      <c r="I140" s="6">
        <f>IF(A140="","",SUMIFS(Movements!$E$2:$E$501,Movements!$B$2:$B$501,A140))</f>
        <v/>
      </c>
      <c r="J140" s="6">
        <f>IF(A140="","",N(H140)+N(I140))</f>
        <v/>
      </c>
      <c r="K140" s="7">
        <f>IF(A140="","",N(J140)*N(F140))</f>
        <v/>
      </c>
      <c r="L140" s="8">
        <f>IF(A140="","",IF(COUNTIF(Movements!$B$2:$B$501,A140)=0,"",SUMPRODUCT(MAX((Movements!$B$2:$B$501=A140)*(Movements!$A$2:$A$501)))))</f>
        <v/>
      </c>
    </row>
    <row r="141">
      <c r="F141" s="5" t="n"/>
      <c r="G141" s="5" t="n"/>
      <c r="I141" s="6">
        <f>IF(A141="","",SUMIFS(Movements!$E$2:$E$501,Movements!$B$2:$B$501,A141))</f>
        <v/>
      </c>
      <c r="J141" s="6">
        <f>IF(A141="","",N(H141)+N(I141))</f>
        <v/>
      </c>
      <c r="K141" s="7">
        <f>IF(A141="","",N(J141)*N(F141))</f>
        <v/>
      </c>
      <c r="L141" s="8">
        <f>IF(A141="","",IF(COUNTIF(Movements!$B$2:$B$501,A141)=0,"",SUMPRODUCT(MAX((Movements!$B$2:$B$501=A141)*(Movements!$A$2:$A$501)))))</f>
        <v/>
      </c>
    </row>
    <row r="142">
      <c r="F142" s="5" t="n"/>
      <c r="G142" s="5" t="n"/>
      <c r="I142" s="6">
        <f>IF(A142="","",SUMIFS(Movements!$E$2:$E$501,Movements!$B$2:$B$501,A142))</f>
        <v/>
      </c>
      <c r="J142" s="6">
        <f>IF(A142="","",N(H142)+N(I142))</f>
        <v/>
      </c>
      <c r="K142" s="7">
        <f>IF(A142="","",N(J142)*N(F142))</f>
        <v/>
      </c>
      <c r="L142" s="8">
        <f>IF(A142="","",IF(COUNTIF(Movements!$B$2:$B$501,A142)=0,"",SUMPRODUCT(MAX((Movements!$B$2:$B$501=A142)*(Movements!$A$2:$A$501)))))</f>
        <v/>
      </c>
    </row>
    <row r="143">
      <c r="F143" s="5" t="n"/>
      <c r="G143" s="5" t="n"/>
      <c r="I143" s="6">
        <f>IF(A143="","",SUMIFS(Movements!$E$2:$E$501,Movements!$B$2:$B$501,A143))</f>
        <v/>
      </c>
      <c r="J143" s="6">
        <f>IF(A143="","",N(H143)+N(I143))</f>
        <v/>
      </c>
      <c r="K143" s="7">
        <f>IF(A143="","",N(J143)*N(F143))</f>
        <v/>
      </c>
      <c r="L143" s="8">
        <f>IF(A143="","",IF(COUNTIF(Movements!$B$2:$B$501,A143)=0,"",SUMPRODUCT(MAX((Movements!$B$2:$B$501=A143)*(Movements!$A$2:$A$501)))))</f>
        <v/>
      </c>
    </row>
    <row r="144">
      <c r="F144" s="5" t="n"/>
      <c r="G144" s="5" t="n"/>
      <c r="I144" s="6">
        <f>IF(A144="","",SUMIFS(Movements!$E$2:$E$501,Movements!$B$2:$B$501,A144))</f>
        <v/>
      </c>
      <c r="J144" s="6">
        <f>IF(A144="","",N(H144)+N(I144))</f>
        <v/>
      </c>
      <c r="K144" s="7">
        <f>IF(A144="","",N(J144)*N(F144))</f>
        <v/>
      </c>
      <c r="L144" s="8">
        <f>IF(A144="","",IF(COUNTIF(Movements!$B$2:$B$501,A144)=0,"",SUMPRODUCT(MAX((Movements!$B$2:$B$501=A144)*(Movements!$A$2:$A$501)))))</f>
        <v/>
      </c>
    </row>
    <row r="145">
      <c r="F145" s="5" t="n"/>
      <c r="G145" s="5" t="n"/>
      <c r="I145" s="6">
        <f>IF(A145="","",SUMIFS(Movements!$E$2:$E$501,Movements!$B$2:$B$501,A145))</f>
        <v/>
      </c>
      <c r="J145" s="6">
        <f>IF(A145="","",N(H145)+N(I145))</f>
        <v/>
      </c>
      <c r="K145" s="7">
        <f>IF(A145="","",N(J145)*N(F145))</f>
        <v/>
      </c>
      <c r="L145" s="8">
        <f>IF(A145="","",IF(COUNTIF(Movements!$B$2:$B$501,A145)=0,"",SUMPRODUCT(MAX((Movements!$B$2:$B$501=A145)*(Movements!$A$2:$A$501)))))</f>
        <v/>
      </c>
    </row>
    <row r="146">
      <c r="F146" s="5" t="n"/>
      <c r="G146" s="5" t="n"/>
      <c r="I146" s="6">
        <f>IF(A146="","",SUMIFS(Movements!$E$2:$E$501,Movements!$B$2:$B$501,A146))</f>
        <v/>
      </c>
      <c r="J146" s="6">
        <f>IF(A146="","",N(H146)+N(I146))</f>
        <v/>
      </c>
      <c r="K146" s="7">
        <f>IF(A146="","",N(J146)*N(F146))</f>
        <v/>
      </c>
      <c r="L146" s="8">
        <f>IF(A146="","",IF(COUNTIF(Movements!$B$2:$B$501,A146)=0,"",SUMPRODUCT(MAX((Movements!$B$2:$B$501=A146)*(Movements!$A$2:$A$501)))))</f>
        <v/>
      </c>
    </row>
    <row r="147">
      <c r="F147" s="5" t="n"/>
      <c r="G147" s="5" t="n"/>
      <c r="I147" s="6">
        <f>IF(A147="","",SUMIFS(Movements!$E$2:$E$501,Movements!$B$2:$B$501,A147))</f>
        <v/>
      </c>
      <c r="J147" s="6">
        <f>IF(A147="","",N(H147)+N(I147))</f>
        <v/>
      </c>
      <c r="K147" s="7">
        <f>IF(A147="","",N(J147)*N(F147))</f>
        <v/>
      </c>
      <c r="L147" s="8">
        <f>IF(A147="","",IF(COUNTIF(Movements!$B$2:$B$501,A147)=0,"",SUMPRODUCT(MAX((Movements!$B$2:$B$501=A147)*(Movements!$A$2:$A$501)))))</f>
        <v/>
      </c>
    </row>
    <row r="148">
      <c r="F148" s="5" t="n"/>
      <c r="G148" s="5" t="n"/>
      <c r="I148" s="6">
        <f>IF(A148="","",SUMIFS(Movements!$E$2:$E$501,Movements!$B$2:$B$501,A148))</f>
        <v/>
      </c>
      <c r="J148" s="6">
        <f>IF(A148="","",N(H148)+N(I148))</f>
        <v/>
      </c>
      <c r="K148" s="7">
        <f>IF(A148="","",N(J148)*N(F148))</f>
        <v/>
      </c>
      <c r="L148" s="8">
        <f>IF(A148="","",IF(COUNTIF(Movements!$B$2:$B$501,A148)=0,"",SUMPRODUCT(MAX((Movements!$B$2:$B$501=A148)*(Movements!$A$2:$A$501)))))</f>
        <v/>
      </c>
    </row>
    <row r="149">
      <c r="F149" s="5" t="n"/>
      <c r="G149" s="5" t="n"/>
      <c r="I149" s="6">
        <f>IF(A149="","",SUMIFS(Movements!$E$2:$E$501,Movements!$B$2:$B$501,A149))</f>
        <v/>
      </c>
      <c r="J149" s="6">
        <f>IF(A149="","",N(H149)+N(I149))</f>
        <v/>
      </c>
      <c r="K149" s="7">
        <f>IF(A149="","",N(J149)*N(F149))</f>
        <v/>
      </c>
      <c r="L149" s="8">
        <f>IF(A149="","",IF(COUNTIF(Movements!$B$2:$B$501,A149)=0,"",SUMPRODUCT(MAX((Movements!$B$2:$B$501=A149)*(Movements!$A$2:$A$501)))))</f>
        <v/>
      </c>
    </row>
    <row r="150">
      <c r="F150" s="5" t="n"/>
      <c r="G150" s="5" t="n"/>
      <c r="I150" s="6">
        <f>IF(A150="","",SUMIFS(Movements!$E$2:$E$501,Movements!$B$2:$B$501,A150))</f>
        <v/>
      </c>
      <c r="J150" s="6">
        <f>IF(A150="","",N(H150)+N(I150))</f>
        <v/>
      </c>
      <c r="K150" s="7">
        <f>IF(A150="","",N(J150)*N(F150))</f>
        <v/>
      </c>
      <c r="L150" s="8">
        <f>IF(A150="","",IF(COUNTIF(Movements!$B$2:$B$501,A150)=0,"",SUMPRODUCT(MAX((Movements!$B$2:$B$501=A150)*(Movements!$A$2:$A$501)))))</f>
        <v/>
      </c>
    </row>
    <row r="151">
      <c r="F151" s="5" t="n"/>
      <c r="G151" s="5" t="n"/>
      <c r="I151" s="6">
        <f>IF(A151="","",SUMIFS(Movements!$E$2:$E$501,Movements!$B$2:$B$501,A151))</f>
        <v/>
      </c>
      <c r="J151" s="6">
        <f>IF(A151="","",N(H151)+N(I151))</f>
        <v/>
      </c>
      <c r="K151" s="7">
        <f>IF(A151="","",N(J151)*N(F151))</f>
        <v/>
      </c>
      <c r="L151" s="8">
        <f>IF(A151="","",IF(COUNTIF(Movements!$B$2:$B$501,A151)=0,"",SUMPRODUCT(MAX((Movements!$B$2:$B$501=A151)*(Movements!$A$2:$A$501)))))</f>
        <v/>
      </c>
    </row>
    <row r="152">
      <c r="F152" s="5" t="n"/>
      <c r="G152" s="5" t="n"/>
      <c r="I152" s="6">
        <f>IF(A152="","",SUMIFS(Movements!$E$2:$E$501,Movements!$B$2:$B$501,A152))</f>
        <v/>
      </c>
      <c r="J152" s="6">
        <f>IF(A152="","",N(H152)+N(I152))</f>
        <v/>
      </c>
      <c r="K152" s="7">
        <f>IF(A152="","",N(J152)*N(F152))</f>
        <v/>
      </c>
      <c r="L152" s="8">
        <f>IF(A152="","",IF(COUNTIF(Movements!$B$2:$B$501,A152)=0,"",SUMPRODUCT(MAX((Movements!$B$2:$B$501=A152)*(Movements!$A$2:$A$501)))))</f>
        <v/>
      </c>
    </row>
    <row r="153">
      <c r="F153" s="5" t="n"/>
      <c r="G153" s="5" t="n"/>
      <c r="I153" s="6">
        <f>IF(A153="","",SUMIFS(Movements!$E$2:$E$501,Movements!$B$2:$B$501,A153))</f>
        <v/>
      </c>
      <c r="J153" s="6">
        <f>IF(A153="","",N(H153)+N(I153))</f>
        <v/>
      </c>
      <c r="K153" s="7">
        <f>IF(A153="","",N(J153)*N(F153))</f>
        <v/>
      </c>
      <c r="L153" s="8">
        <f>IF(A153="","",IF(COUNTIF(Movements!$B$2:$B$501,A153)=0,"",SUMPRODUCT(MAX((Movements!$B$2:$B$501=A153)*(Movements!$A$2:$A$501)))))</f>
        <v/>
      </c>
    </row>
    <row r="154">
      <c r="F154" s="5" t="n"/>
      <c r="G154" s="5" t="n"/>
      <c r="I154" s="6">
        <f>IF(A154="","",SUMIFS(Movements!$E$2:$E$501,Movements!$B$2:$B$501,A154))</f>
        <v/>
      </c>
      <c r="J154" s="6">
        <f>IF(A154="","",N(H154)+N(I154))</f>
        <v/>
      </c>
      <c r="K154" s="7">
        <f>IF(A154="","",N(J154)*N(F154))</f>
        <v/>
      </c>
      <c r="L154" s="8">
        <f>IF(A154="","",IF(COUNTIF(Movements!$B$2:$B$501,A154)=0,"",SUMPRODUCT(MAX((Movements!$B$2:$B$501=A154)*(Movements!$A$2:$A$501)))))</f>
        <v/>
      </c>
    </row>
    <row r="155">
      <c r="F155" s="5" t="n"/>
      <c r="G155" s="5" t="n"/>
      <c r="I155" s="6">
        <f>IF(A155="","",SUMIFS(Movements!$E$2:$E$501,Movements!$B$2:$B$501,A155))</f>
        <v/>
      </c>
      <c r="J155" s="6">
        <f>IF(A155="","",N(H155)+N(I155))</f>
        <v/>
      </c>
      <c r="K155" s="7">
        <f>IF(A155="","",N(J155)*N(F155))</f>
        <v/>
      </c>
      <c r="L155" s="8">
        <f>IF(A155="","",IF(COUNTIF(Movements!$B$2:$B$501,A155)=0,"",SUMPRODUCT(MAX((Movements!$B$2:$B$501=A155)*(Movements!$A$2:$A$501)))))</f>
        <v/>
      </c>
    </row>
    <row r="156">
      <c r="F156" s="5" t="n"/>
      <c r="G156" s="5" t="n"/>
      <c r="I156" s="6">
        <f>IF(A156="","",SUMIFS(Movements!$E$2:$E$501,Movements!$B$2:$B$501,A156))</f>
        <v/>
      </c>
      <c r="J156" s="6">
        <f>IF(A156="","",N(H156)+N(I156))</f>
        <v/>
      </c>
      <c r="K156" s="7">
        <f>IF(A156="","",N(J156)*N(F156))</f>
        <v/>
      </c>
      <c r="L156" s="8">
        <f>IF(A156="","",IF(COUNTIF(Movements!$B$2:$B$501,A156)=0,"",SUMPRODUCT(MAX((Movements!$B$2:$B$501=A156)*(Movements!$A$2:$A$501)))))</f>
        <v/>
      </c>
    </row>
    <row r="157">
      <c r="F157" s="5" t="n"/>
      <c r="G157" s="5" t="n"/>
      <c r="I157" s="6">
        <f>IF(A157="","",SUMIFS(Movements!$E$2:$E$501,Movements!$B$2:$B$501,A157))</f>
        <v/>
      </c>
      <c r="J157" s="6">
        <f>IF(A157="","",N(H157)+N(I157))</f>
        <v/>
      </c>
      <c r="K157" s="7">
        <f>IF(A157="","",N(J157)*N(F157))</f>
        <v/>
      </c>
      <c r="L157" s="8">
        <f>IF(A157="","",IF(COUNTIF(Movements!$B$2:$B$501,A157)=0,"",SUMPRODUCT(MAX((Movements!$B$2:$B$501=A157)*(Movements!$A$2:$A$501)))))</f>
        <v/>
      </c>
    </row>
    <row r="158">
      <c r="F158" s="5" t="n"/>
      <c r="G158" s="5" t="n"/>
      <c r="I158" s="6">
        <f>IF(A158="","",SUMIFS(Movements!$E$2:$E$501,Movements!$B$2:$B$501,A158))</f>
        <v/>
      </c>
      <c r="J158" s="6">
        <f>IF(A158="","",N(H158)+N(I158))</f>
        <v/>
      </c>
      <c r="K158" s="7">
        <f>IF(A158="","",N(J158)*N(F158))</f>
        <v/>
      </c>
      <c r="L158" s="8">
        <f>IF(A158="","",IF(COUNTIF(Movements!$B$2:$B$501,A158)=0,"",SUMPRODUCT(MAX((Movements!$B$2:$B$501=A158)*(Movements!$A$2:$A$501)))))</f>
        <v/>
      </c>
    </row>
    <row r="159">
      <c r="F159" s="5" t="n"/>
      <c r="G159" s="5" t="n"/>
      <c r="I159" s="6">
        <f>IF(A159="","",SUMIFS(Movements!$E$2:$E$501,Movements!$B$2:$B$501,A159))</f>
        <v/>
      </c>
      <c r="J159" s="6">
        <f>IF(A159="","",N(H159)+N(I159))</f>
        <v/>
      </c>
      <c r="K159" s="7">
        <f>IF(A159="","",N(J159)*N(F159))</f>
        <v/>
      </c>
      <c r="L159" s="8">
        <f>IF(A159="","",IF(COUNTIF(Movements!$B$2:$B$501,A159)=0,"",SUMPRODUCT(MAX((Movements!$B$2:$B$501=A159)*(Movements!$A$2:$A$501)))))</f>
        <v/>
      </c>
    </row>
    <row r="160">
      <c r="F160" s="5" t="n"/>
      <c r="G160" s="5" t="n"/>
      <c r="I160" s="6">
        <f>IF(A160="","",SUMIFS(Movements!$E$2:$E$501,Movements!$B$2:$B$501,A160))</f>
        <v/>
      </c>
      <c r="J160" s="6">
        <f>IF(A160="","",N(H160)+N(I160))</f>
        <v/>
      </c>
      <c r="K160" s="7">
        <f>IF(A160="","",N(J160)*N(F160))</f>
        <v/>
      </c>
      <c r="L160" s="8">
        <f>IF(A160="","",IF(COUNTIF(Movements!$B$2:$B$501,A160)=0,"",SUMPRODUCT(MAX((Movements!$B$2:$B$501=A160)*(Movements!$A$2:$A$501)))))</f>
        <v/>
      </c>
    </row>
    <row r="161">
      <c r="F161" s="5" t="n"/>
      <c r="G161" s="5" t="n"/>
      <c r="I161" s="6">
        <f>IF(A161="","",SUMIFS(Movements!$E$2:$E$501,Movements!$B$2:$B$501,A161))</f>
        <v/>
      </c>
      <c r="J161" s="6">
        <f>IF(A161="","",N(H161)+N(I161))</f>
        <v/>
      </c>
      <c r="K161" s="7">
        <f>IF(A161="","",N(J161)*N(F161))</f>
        <v/>
      </c>
      <c r="L161" s="8">
        <f>IF(A161="","",IF(COUNTIF(Movements!$B$2:$B$501,A161)=0,"",SUMPRODUCT(MAX((Movements!$B$2:$B$501=A161)*(Movements!$A$2:$A$501)))))</f>
        <v/>
      </c>
    </row>
    <row r="162">
      <c r="F162" s="5" t="n"/>
      <c r="G162" s="5" t="n"/>
      <c r="I162" s="6">
        <f>IF(A162="","",SUMIFS(Movements!$E$2:$E$501,Movements!$B$2:$B$501,A162))</f>
        <v/>
      </c>
      <c r="J162" s="6">
        <f>IF(A162="","",N(H162)+N(I162))</f>
        <v/>
      </c>
      <c r="K162" s="7">
        <f>IF(A162="","",N(J162)*N(F162))</f>
        <v/>
      </c>
      <c r="L162" s="8">
        <f>IF(A162="","",IF(COUNTIF(Movements!$B$2:$B$501,A162)=0,"",SUMPRODUCT(MAX((Movements!$B$2:$B$501=A162)*(Movements!$A$2:$A$501)))))</f>
        <v/>
      </c>
    </row>
    <row r="163">
      <c r="F163" s="5" t="n"/>
      <c r="G163" s="5" t="n"/>
      <c r="I163" s="6">
        <f>IF(A163="","",SUMIFS(Movements!$E$2:$E$501,Movements!$B$2:$B$501,A163))</f>
        <v/>
      </c>
      <c r="J163" s="6">
        <f>IF(A163="","",N(H163)+N(I163))</f>
        <v/>
      </c>
      <c r="K163" s="7">
        <f>IF(A163="","",N(J163)*N(F163))</f>
        <v/>
      </c>
      <c r="L163" s="8">
        <f>IF(A163="","",IF(COUNTIF(Movements!$B$2:$B$501,A163)=0,"",SUMPRODUCT(MAX((Movements!$B$2:$B$501=A163)*(Movements!$A$2:$A$501)))))</f>
        <v/>
      </c>
    </row>
    <row r="164">
      <c r="F164" s="5" t="n"/>
      <c r="G164" s="5" t="n"/>
      <c r="I164" s="6">
        <f>IF(A164="","",SUMIFS(Movements!$E$2:$E$501,Movements!$B$2:$B$501,A164))</f>
        <v/>
      </c>
      <c r="J164" s="6">
        <f>IF(A164="","",N(H164)+N(I164))</f>
        <v/>
      </c>
      <c r="K164" s="7">
        <f>IF(A164="","",N(J164)*N(F164))</f>
        <v/>
      </c>
      <c r="L164" s="8">
        <f>IF(A164="","",IF(COUNTIF(Movements!$B$2:$B$501,A164)=0,"",SUMPRODUCT(MAX((Movements!$B$2:$B$501=A164)*(Movements!$A$2:$A$501)))))</f>
        <v/>
      </c>
    </row>
    <row r="165">
      <c r="F165" s="5" t="n"/>
      <c r="G165" s="5" t="n"/>
      <c r="I165" s="6">
        <f>IF(A165="","",SUMIFS(Movements!$E$2:$E$501,Movements!$B$2:$B$501,A165))</f>
        <v/>
      </c>
      <c r="J165" s="6">
        <f>IF(A165="","",N(H165)+N(I165))</f>
        <v/>
      </c>
      <c r="K165" s="7">
        <f>IF(A165="","",N(J165)*N(F165))</f>
        <v/>
      </c>
      <c r="L165" s="8">
        <f>IF(A165="","",IF(COUNTIF(Movements!$B$2:$B$501,A165)=0,"",SUMPRODUCT(MAX((Movements!$B$2:$B$501=A165)*(Movements!$A$2:$A$501)))))</f>
        <v/>
      </c>
    </row>
    <row r="166">
      <c r="F166" s="5" t="n"/>
      <c r="G166" s="5" t="n"/>
      <c r="I166" s="6">
        <f>IF(A166="","",SUMIFS(Movements!$E$2:$E$501,Movements!$B$2:$B$501,A166))</f>
        <v/>
      </c>
      <c r="J166" s="6">
        <f>IF(A166="","",N(H166)+N(I166))</f>
        <v/>
      </c>
      <c r="K166" s="7">
        <f>IF(A166="","",N(J166)*N(F166))</f>
        <v/>
      </c>
      <c r="L166" s="8">
        <f>IF(A166="","",IF(COUNTIF(Movements!$B$2:$B$501,A166)=0,"",SUMPRODUCT(MAX((Movements!$B$2:$B$501=A166)*(Movements!$A$2:$A$501)))))</f>
        <v/>
      </c>
    </row>
    <row r="167">
      <c r="F167" s="5" t="n"/>
      <c r="G167" s="5" t="n"/>
      <c r="I167" s="6">
        <f>IF(A167="","",SUMIFS(Movements!$E$2:$E$501,Movements!$B$2:$B$501,A167))</f>
        <v/>
      </c>
      <c r="J167" s="6">
        <f>IF(A167="","",N(H167)+N(I167))</f>
        <v/>
      </c>
      <c r="K167" s="7">
        <f>IF(A167="","",N(J167)*N(F167))</f>
        <v/>
      </c>
      <c r="L167" s="8">
        <f>IF(A167="","",IF(COUNTIF(Movements!$B$2:$B$501,A167)=0,"",SUMPRODUCT(MAX((Movements!$B$2:$B$501=A167)*(Movements!$A$2:$A$501)))))</f>
        <v/>
      </c>
    </row>
    <row r="168">
      <c r="F168" s="5" t="n"/>
      <c r="G168" s="5" t="n"/>
      <c r="I168" s="6">
        <f>IF(A168="","",SUMIFS(Movements!$E$2:$E$501,Movements!$B$2:$B$501,A168))</f>
        <v/>
      </c>
      <c r="J168" s="6">
        <f>IF(A168="","",N(H168)+N(I168))</f>
        <v/>
      </c>
      <c r="K168" s="7">
        <f>IF(A168="","",N(J168)*N(F168))</f>
        <v/>
      </c>
      <c r="L168" s="8">
        <f>IF(A168="","",IF(COUNTIF(Movements!$B$2:$B$501,A168)=0,"",SUMPRODUCT(MAX((Movements!$B$2:$B$501=A168)*(Movements!$A$2:$A$501)))))</f>
        <v/>
      </c>
    </row>
    <row r="169">
      <c r="F169" s="5" t="n"/>
      <c r="G169" s="5" t="n"/>
      <c r="I169" s="6">
        <f>IF(A169="","",SUMIFS(Movements!$E$2:$E$501,Movements!$B$2:$B$501,A169))</f>
        <v/>
      </c>
      <c r="J169" s="6">
        <f>IF(A169="","",N(H169)+N(I169))</f>
        <v/>
      </c>
      <c r="K169" s="7">
        <f>IF(A169="","",N(J169)*N(F169))</f>
        <v/>
      </c>
      <c r="L169" s="8">
        <f>IF(A169="","",IF(COUNTIF(Movements!$B$2:$B$501,A169)=0,"",SUMPRODUCT(MAX((Movements!$B$2:$B$501=A169)*(Movements!$A$2:$A$501)))))</f>
        <v/>
      </c>
    </row>
    <row r="170">
      <c r="F170" s="5" t="n"/>
      <c r="G170" s="5" t="n"/>
      <c r="I170" s="6">
        <f>IF(A170="","",SUMIFS(Movements!$E$2:$E$501,Movements!$B$2:$B$501,A170))</f>
        <v/>
      </c>
      <c r="J170" s="6">
        <f>IF(A170="","",N(H170)+N(I170))</f>
        <v/>
      </c>
      <c r="K170" s="7">
        <f>IF(A170="","",N(J170)*N(F170))</f>
        <v/>
      </c>
      <c r="L170" s="8">
        <f>IF(A170="","",IF(COUNTIF(Movements!$B$2:$B$501,A170)=0,"",SUMPRODUCT(MAX((Movements!$B$2:$B$501=A170)*(Movements!$A$2:$A$501)))))</f>
        <v/>
      </c>
    </row>
    <row r="171">
      <c r="F171" s="5" t="n"/>
      <c r="G171" s="5" t="n"/>
      <c r="I171" s="6">
        <f>IF(A171="","",SUMIFS(Movements!$E$2:$E$501,Movements!$B$2:$B$501,A171))</f>
        <v/>
      </c>
      <c r="J171" s="6">
        <f>IF(A171="","",N(H171)+N(I171))</f>
        <v/>
      </c>
      <c r="K171" s="7">
        <f>IF(A171="","",N(J171)*N(F171))</f>
        <v/>
      </c>
      <c r="L171" s="8">
        <f>IF(A171="","",IF(COUNTIF(Movements!$B$2:$B$501,A171)=0,"",SUMPRODUCT(MAX((Movements!$B$2:$B$501=A171)*(Movements!$A$2:$A$501)))))</f>
        <v/>
      </c>
    </row>
    <row r="172">
      <c r="F172" s="5" t="n"/>
      <c r="G172" s="5" t="n"/>
      <c r="I172" s="6">
        <f>IF(A172="","",SUMIFS(Movements!$E$2:$E$501,Movements!$B$2:$B$501,A172))</f>
        <v/>
      </c>
      <c r="J172" s="6">
        <f>IF(A172="","",N(H172)+N(I172))</f>
        <v/>
      </c>
      <c r="K172" s="7">
        <f>IF(A172="","",N(J172)*N(F172))</f>
        <v/>
      </c>
      <c r="L172" s="8">
        <f>IF(A172="","",IF(COUNTIF(Movements!$B$2:$B$501,A172)=0,"",SUMPRODUCT(MAX((Movements!$B$2:$B$501=A172)*(Movements!$A$2:$A$501)))))</f>
        <v/>
      </c>
    </row>
    <row r="173">
      <c r="F173" s="5" t="n"/>
      <c r="G173" s="5" t="n"/>
      <c r="I173" s="6">
        <f>IF(A173="","",SUMIFS(Movements!$E$2:$E$501,Movements!$B$2:$B$501,A173))</f>
        <v/>
      </c>
      <c r="J173" s="6">
        <f>IF(A173="","",N(H173)+N(I173))</f>
        <v/>
      </c>
      <c r="K173" s="7">
        <f>IF(A173="","",N(J173)*N(F173))</f>
        <v/>
      </c>
      <c r="L173" s="8">
        <f>IF(A173="","",IF(COUNTIF(Movements!$B$2:$B$501,A173)=0,"",SUMPRODUCT(MAX((Movements!$B$2:$B$501=A173)*(Movements!$A$2:$A$501)))))</f>
        <v/>
      </c>
    </row>
    <row r="174">
      <c r="F174" s="5" t="n"/>
      <c r="G174" s="5" t="n"/>
      <c r="I174" s="6">
        <f>IF(A174="","",SUMIFS(Movements!$E$2:$E$501,Movements!$B$2:$B$501,A174))</f>
        <v/>
      </c>
      <c r="J174" s="6">
        <f>IF(A174="","",N(H174)+N(I174))</f>
        <v/>
      </c>
      <c r="K174" s="7">
        <f>IF(A174="","",N(J174)*N(F174))</f>
        <v/>
      </c>
      <c r="L174" s="8">
        <f>IF(A174="","",IF(COUNTIF(Movements!$B$2:$B$501,A174)=0,"",SUMPRODUCT(MAX((Movements!$B$2:$B$501=A174)*(Movements!$A$2:$A$501)))))</f>
        <v/>
      </c>
    </row>
    <row r="175">
      <c r="F175" s="5" t="n"/>
      <c r="G175" s="5" t="n"/>
      <c r="I175" s="6">
        <f>IF(A175="","",SUMIFS(Movements!$E$2:$E$501,Movements!$B$2:$B$501,A175))</f>
        <v/>
      </c>
      <c r="J175" s="6">
        <f>IF(A175="","",N(H175)+N(I175))</f>
        <v/>
      </c>
      <c r="K175" s="7">
        <f>IF(A175="","",N(J175)*N(F175))</f>
        <v/>
      </c>
      <c r="L175" s="8">
        <f>IF(A175="","",IF(COUNTIF(Movements!$B$2:$B$501,A175)=0,"",SUMPRODUCT(MAX((Movements!$B$2:$B$501=A175)*(Movements!$A$2:$A$501)))))</f>
        <v/>
      </c>
    </row>
    <row r="176">
      <c r="F176" s="5" t="n"/>
      <c r="G176" s="5" t="n"/>
      <c r="I176" s="6">
        <f>IF(A176="","",SUMIFS(Movements!$E$2:$E$501,Movements!$B$2:$B$501,A176))</f>
        <v/>
      </c>
      <c r="J176" s="6">
        <f>IF(A176="","",N(H176)+N(I176))</f>
        <v/>
      </c>
      <c r="K176" s="7">
        <f>IF(A176="","",N(J176)*N(F176))</f>
        <v/>
      </c>
      <c r="L176" s="8">
        <f>IF(A176="","",IF(COUNTIF(Movements!$B$2:$B$501,A176)=0,"",SUMPRODUCT(MAX((Movements!$B$2:$B$501=A176)*(Movements!$A$2:$A$501)))))</f>
        <v/>
      </c>
    </row>
    <row r="177">
      <c r="F177" s="5" t="n"/>
      <c r="G177" s="5" t="n"/>
      <c r="I177" s="6">
        <f>IF(A177="","",SUMIFS(Movements!$E$2:$E$501,Movements!$B$2:$B$501,A177))</f>
        <v/>
      </c>
      <c r="J177" s="6">
        <f>IF(A177="","",N(H177)+N(I177))</f>
        <v/>
      </c>
      <c r="K177" s="7">
        <f>IF(A177="","",N(J177)*N(F177))</f>
        <v/>
      </c>
      <c r="L177" s="8">
        <f>IF(A177="","",IF(COUNTIF(Movements!$B$2:$B$501,A177)=0,"",SUMPRODUCT(MAX((Movements!$B$2:$B$501=A177)*(Movements!$A$2:$A$501)))))</f>
        <v/>
      </c>
    </row>
    <row r="178">
      <c r="F178" s="5" t="n"/>
      <c r="G178" s="5" t="n"/>
      <c r="I178" s="6">
        <f>IF(A178="","",SUMIFS(Movements!$E$2:$E$501,Movements!$B$2:$B$501,A178))</f>
        <v/>
      </c>
      <c r="J178" s="6">
        <f>IF(A178="","",N(H178)+N(I178))</f>
        <v/>
      </c>
      <c r="K178" s="7">
        <f>IF(A178="","",N(J178)*N(F178))</f>
        <v/>
      </c>
      <c r="L178" s="8">
        <f>IF(A178="","",IF(COUNTIF(Movements!$B$2:$B$501,A178)=0,"",SUMPRODUCT(MAX((Movements!$B$2:$B$501=A178)*(Movements!$A$2:$A$501)))))</f>
        <v/>
      </c>
    </row>
    <row r="179">
      <c r="F179" s="5" t="n"/>
      <c r="G179" s="5" t="n"/>
      <c r="I179" s="6">
        <f>IF(A179="","",SUMIFS(Movements!$E$2:$E$501,Movements!$B$2:$B$501,A179))</f>
        <v/>
      </c>
      <c r="J179" s="6">
        <f>IF(A179="","",N(H179)+N(I179))</f>
        <v/>
      </c>
      <c r="K179" s="7">
        <f>IF(A179="","",N(J179)*N(F179))</f>
        <v/>
      </c>
      <c r="L179" s="8">
        <f>IF(A179="","",IF(COUNTIF(Movements!$B$2:$B$501,A179)=0,"",SUMPRODUCT(MAX((Movements!$B$2:$B$501=A179)*(Movements!$A$2:$A$501)))))</f>
        <v/>
      </c>
    </row>
    <row r="180">
      <c r="F180" s="5" t="n"/>
      <c r="G180" s="5" t="n"/>
      <c r="I180" s="6">
        <f>IF(A180="","",SUMIFS(Movements!$E$2:$E$501,Movements!$B$2:$B$501,A180))</f>
        <v/>
      </c>
      <c r="J180" s="6">
        <f>IF(A180="","",N(H180)+N(I180))</f>
        <v/>
      </c>
      <c r="K180" s="7">
        <f>IF(A180="","",N(J180)*N(F180))</f>
        <v/>
      </c>
      <c r="L180" s="8">
        <f>IF(A180="","",IF(COUNTIF(Movements!$B$2:$B$501,A180)=0,"",SUMPRODUCT(MAX((Movements!$B$2:$B$501=A180)*(Movements!$A$2:$A$501)))))</f>
        <v/>
      </c>
    </row>
    <row r="181">
      <c r="F181" s="5" t="n"/>
      <c r="G181" s="5" t="n"/>
      <c r="I181" s="6">
        <f>IF(A181="","",SUMIFS(Movements!$E$2:$E$501,Movements!$B$2:$B$501,A181))</f>
        <v/>
      </c>
      <c r="J181" s="6">
        <f>IF(A181="","",N(H181)+N(I181))</f>
        <v/>
      </c>
      <c r="K181" s="7">
        <f>IF(A181="","",N(J181)*N(F181))</f>
        <v/>
      </c>
      <c r="L181" s="8">
        <f>IF(A181="","",IF(COUNTIF(Movements!$B$2:$B$501,A181)=0,"",SUMPRODUCT(MAX((Movements!$B$2:$B$501=A181)*(Movements!$A$2:$A$501)))))</f>
        <v/>
      </c>
    </row>
    <row r="182">
      <c r="F182" s="5" t="n"/>
      <c r="G182" s="5" t="n"/>
      <c r="I182" s="6">
        <f>IF(A182="","",SUMIFS(Movements!$E$2:$E$501,Movements!$B$2:$B$501,A182))</f>
        <v/>
      </c>
      <c r="J182" s="6">
        <f>IF(A182="","",N(H182)+N(I182))</f>
        <v/>
      </c>
      <c r="K182" s="7">
        <f>IF(A182="","",N(J182)*N(F182))</f>
        <v/>
      </c>
      <c r="L182" s="8">
        <f>IF(A182="","",IF(COUNTIF(Movements!$B$2:$B$501,A182)=0,"",SUMPRODUCT(MAX((Movements!$B$2:$B$501=A182)*(Movements!$A$2:$A$501)))))</f>
        <v/>
      </c>
    </row>
    <row r="183">
      <c r="F183" s="5" t="n"/>
      <c r="G183" s="5" t="n"/>
      <c r="I183" s="6">
        <f>IF(A183="","",SUMIFS(Movements!$E$2:$E$501,Movements!$B$2:$B$501,A183))</f>
        <v/>
      </c>
      <c r="J183" s="6">
        <f>IF(A183="","",N(H183)+N(I183))</f>
        <v/>
      </c>
      <c r="K183" s="7">
        <f>IF(A183="","",N(J183)*N(F183))</f>
        <v/>
      </c>
      <c r="L183" s="8">
        <f>IF(A183="","",IF(COUNTIF(Movements!$B$2:$B$501,A183)=0,"",SUMPRODUCT(MAX((Movements!$B$2:$B$501=A183)*(Movements!$A$2:$A$501)))))</f>
        <v/>
      </c>
    </row>
    <row r="184">
      <c r="F184" s="5" t="n"/>
      <c r="G184" s="5" t="n"/>
      <c r="I184" s="6">
        <f>IF(A184="","",SUMIFS(Movements!$E$2:$E$501,Movements!$B$2:$B$501,A184))</f>
        <v/>
      </c>
      <c r="J184" s="6">
        <f>IF(A184="","",N(H184)+N(I184))</f>
        <v/>
      </c>
      <c r="K184" s="7">
        <f>IF(A184="","",N(J184)*N(F184))</f>
        <v/>
      </c>
      <c r="L184" s="8">
        <f>IF(A184="","",IF(COUNTIF(Movements!$B$2:$B$501,A184)=0,"",SUMPRODUCT(MAX((Movements!$B$2:$B$501=A184)*(Movements!$A$2:$A$501)))))</f>
        <v/>
      </c>
    </row>
    <row r="185">
      <c r="F185" s="5" t="n"/>
      <c r="G185" s="5" t="n"/>
      <c r="I185" s="6">
        <f>IF(A185="","",SUMIFS(Movements!$E$2:$E$501,Movements!$B$2:$B$501,A185))</f>
        <v/>
      </c>
      <c r="J185" s="6">
        <f>IF(A185="","",N(H185)+N(I185))</f>
        <v/>
      </c>
      <c r="K185" s="7">
        <f>IF(A185="","",N(J185)*N(F185))</f>
        <v/>
      </c>
      <c r="L185" s="8">
        <f>IF(A185="","",IF(COUNTIF(Movements!$B$2:$B$501,A185)=0,"",SUMPRODUCT(MAX((Movements!$B$2:$B$501=A185)*(Movements!$A$2:$A$501)))))</f>
        <v/>
      </c>
    </row>
    <row r="186">
      <c r="F186" s="5" t="n"/>
      <c r="G186" s="5" t="n"/>
      <c r="I186" s="6">
        <f>IF(A186="","",SUMIFS(Movements!$E$2:$E$501,Movements!$B$2:$B$501,A186))</f>
        <v/>
      </c>
      <c r="J186" s="6">
        <f>IF(A186="","",N(H186)+N(I186))</f>
        <v/>
      </c>
      <c r="K186" s="7">
        <f>IF(A186="","",N(J186)*N(F186))</f>
        <v/>
      </c>
      <c r="L186" s="8">
        <f>IF(A186="","",IF(COUNTIF(Movements!$B$2:$B$501,A186)=0,"",SUMPRODUCT(MAX((Movements!$B$2:$B$501=A186)*(Movements!$A$2:$A$501)))))</f>
        <v/>
      </c>
    </row>
    <row r="187">
      <c r="F187" s="5" t="n"/>
      <c r="G187" s="5" t="n"/>
      <c r="I187" s="6">
        <f>IF(A187="","",SUMIFS(Movements!$E$2:$E$501,Movements!$B$2:$B$501,A187))</f>
        <v/>
      </c>
      <c r="J187" s="6">
        <f>IF(A187="","",N(H187)+N(I187))</f>
        <v/>
      </c>
      <c r="K187" s="7">
        <f>IF(A187="","",N(J187)*N(F187))</f>
        <v/>
      </c>
      <c r="L187" s="8">
        <f>IF(A187="","",IF(COUNTIF(Movements!$B$2:$B$501,A187)=0,"",SUMPRODUCT(MAX((Movements!$B$2:$B$501=A187)*(Movements!$A$2:$A$501)))))</f>
        <v/>
      </c>
    </row>
    <row r="188">
      <c r="F188" s="5" t="n"/>
      <c r="G188" s="5" t="n"/>
      <c r="I188" s="6">
        <f>IF(A188="","",SUMIFS(Movements!$E$2:$E$501,Movements!$B$2:$B$501,A188))</f>
        <v/>
      </c>
      <c r="J188" s="6">
        <f>IF(A188="","",N(H188)+N(I188))</f>
        <v/>
      </c>
      <c r="K188" s="7">
        <f>IF(A188="","",N(J188)*N(F188))</f>
        <v/>
      </c>
      <c r="L188" s="8">
        <f>IF(A188="","",IF(COUNTIF(Movements!$B$2:$B$501,A188)=0,"",SUMPRODUCT(MAX((Movements!$B$2:$B$501=A188)*(Movements!$A$2:$A$501)))))</f>
        <v/>
      </c>
    </row>
    <row r="189">
      <c r="F189" s="5" t="n"/>
      <c r="G189" s="5" t="n"/>
      <c r="I189" s="6">
        <f>IF(A189="","",SUMIFS(Movements!$E$2:$E$501,Movements!$B$2:$B$501,A189))</f>
        <v/>
      </c>
      <c r="J189" s="6">
        <f>IF(A189="","",N(H189)+N(I189))</f>
        <v/>
      </c>
      <c r="K189" s="7">
        <f>IF(A189="","",N(J189)*N(F189))</f>
        <v/>
      </c>
      <c r="L189" s="8">
        <f>IF(A189="","",IF(COUNTIF(Movements!$B$2:$B$501,A189)=0,"",SUMPRODUCT(MAX((Movements!$B$2:$B$501=A189)*(Movements!$A$2:$A$501)))))</f>
        <v/>
      </c>
    </row>
    <row r="190">
      <c r="F190" s="5" t="n"/>
      <c r="G190" s="5" t="n"/>
      <c r="I190" s="6">
        <f>IF(A190="","",SUMIFS(Movements!$E$2:$E$501,Movements!$B$2:$B$501,A190))</f>
        <v/>
      </c>
      <c r="J190" s="6">
        <f>IF(A190="","",N(H190)+N(I190))</f>
        <v/>
      </c>
      <c r="K190" s="7">
        <f>IF(A190="","",N(J190)*N(F190))</f>
        <v/>
      </c>
      <c r="L190" s="8">
        <f>IF(A190="","",IF(COUNTIF(Movements!$B$2:$B$501,A190)=0,"",SUMPRODUCT(MAX((Movements!$B$2:$B$501=A190)*(Movements!$A$2:$A$501)))))</f>
        <v/>
      </c>
    </row>
    <row r="191">
      <c r="F191" s="5" t="n"/>
      <c r="G191" s="5" t="n"/>
      <c r="I191" s="6">
        <f>IF(A191="","",SUMIFS(Movements!$E$2:$E$501,Movements!$B$2:$B$501,A191))</f>
        <v/>
      </c>
      <c r="J191" s="6">
        <f>IF(A191="","",N(H191)+N(I191))</f>
        <v/>
      </c>
      <c r="K191" s="7">
        <f>IF(A191="","",N(J191)*N(F191))</f>
        <v/>
      </c>
      <c r="L191" s="8">
        <f>IF(A191="","",IF(COUNTIF(Movements!$B$2:$B$501,A191)=0,"",SUMPRODUCT(MAX((Movements!$B$2:$B$501=A191)*(Movements!$A$2:$A$501)))))</f>
        <v/>
      </c>
    </row>
    <row r="192">
      <c r="F192" s="5" t="n"/>
      <c r="G192" s="5" t="n"/>
      <c r="I192" s="6">
        <f>IF(A192="","",SUMIFS(Movements!$E$2:$E$501,Movements!$B$2:$B$501,A192))</f>
        <v/>
      </c>
      <c r="J192" s="6">
        <f>IF(A192="","",N(H192)+N(I192))</f>
        <v/>
      </c>
      <c r="K192" s="7">
        <f>IF(A192="","",N(J192)*N(F192))</f>
        <v/>
      </c>
      <c r="L192" s="8">
        <f>IF(A192="","",IF(COUNTIF(Movements!$B$2:$B$501,A192)=0,"",SUMPRODUCT(MAX((Movements!$B$2:$B$501=A192)*(Movements!$A$2:$A$501)))))</f>
        <v/>
      </c>
    </row>
    <row r="193">
      <c r="F193" s="5" t="n"/>
      <c r="G193" s="5" t="n"/>
      <c r="I193" s="6">
        <f>IF(A193="","",SUMIFS(Movements!$E$2:$E$501,Movements!$B$2:$B$501,A193))</f>
        <v/>
      </c>
      <c r="J193" s="6">
        <f>IF(A193="","",N(H193)+N(I193))</f>
        <v/>
      </c>
      <c r="K193" s="7">
        <f>IF(A193="","",N(J193)*N(F193))</f>
        <v/>
      </c>
      <c r="L193" s="8">
        <f>IF(A193="","",IF(COUNTIF(Movements!$B$2:$B$501,A193)=0,"",SUMPRODUCT(MAX((Movements!$B$2:$B$501=A193)*(Movements!$A$2:$A$501)))))</f>
        <v/>
      </c>
    </row>
    <row r="194">
      <c r="F194" s="5" t="n"/>
      <c r="G194" s="5" t="n"/>
      <c r="I194" s="6">
        <f>IF(A194="","",SUMIFS(Movements!$E$2:$E$501,Movements!$B$2:$B$501,A194))</f>
        <v/>
      </c>
      <c r="J194" s="6">
        <f>IF(A194="","",N(H194)+N(I194))</f>
        <v/>
      </c>
      <c r="K194" s="7">
        <f>IF(A194="","",N(J194)*N(F194))</f>
        <v/>
      </c>
      <c r="L194" s="8">
        <f>IF(A194="","",IF(COUNTIF(Movements!$B$2:$B$501,A194)=0,"",SUMPRODUCT(MAX((Movements!$B$2:$B$501=A194)*(Movements!$A$2:$A$501)))))</f>
        <v/>
      </c>
    </row>
    <row r="195">
      <c r="F195" s="5" t="n"/>
      <c r="G195" s="5" t="n"/>
      <c r="I195" s="6">
        <f>IF(A195="","",SUMIFS(Movements!$E$2:$E$501,Movements!$B$2:$B$501,A195))</f>
        <v/>
      </c>
      <c r="J195" s="6">
        <f>IF(A195="","",N(H195)+N(I195))</f>
        <v/>
      </c>
      <c r="K195" s="7">
        <f>IF(A195="","",N(J195)*N(F195))</f>
        <v/>
      </c>
      <c r="L195" s="8">
        <f>IF(A195="","",IF(COUNTIF(Movements!$B$2:$B$501,A195)=0,"",SUMPRODUCT(MAX((Movements!$B$2:$B$501=A195)*(Movements!$A$2:$A$501)))))</f>
        <v/>
      </c>
    </row>
    <row r="196">
      <c r="F196" s="5" t="n"/>
      <c r="G196" s="5" t="n"/>
      <c r="I196" s="6">
        <f>IF(A196="","",SUMIFS(Movements!$E$2:$E$501,Movements!$B$2:$B$501,A196))</f>
        <v/>
      </c>
      <c r="J196" s="6">
        <f>IF(A196="","",N(H196)+N(I196))</f>
        <v/>
      </c>
      <c r="K196" s="7">
        <f>IF(A196="","",N(J196)*N(F196))</f>
        <v/>
      </c>
      <c r="L196" s="8">
        <f>IF(A196="","",IF(COUNTIF(Movements!$B$2:$B$501,A196)=0,"",SUMPRODUCT(MAX((Movements!$B$2:$B$501=A196)*(Movements!$A$2:$A$501)))))</f>
        <v/>
      </c>
    </row>
    <row r="197">
      <c r="F197" s="5" t="n"/>
      <c r="G197" s="5" t="n"/>
      <c r="I197" s="6">
        <f>IF(A197="","",SUMIFS(Movements!$E$2:$E$501,Movements!$B$2:$B$501,A197))</f>
        <v/>
      </c>
      <c r="J197" s="6">
        <f>IF(A197="","",N(H197)+N(I197))</f>
        <v/>
      </c>
      <c r="K197" s="7">
        <f>IF(A197="","",N(J197)*N(F197))</f>
        <v/>
      </c>
      <c r="L197" s="8">
        <f>IF(A197="","",IF(COUNTIF(Movements!$B$2:$B$501,A197)=0,"",SUMPRODUCT(MAX((Movements!$B$2:$B$501=A197)*(Movements!$A$2:$A$501)))))</f>
        <v/>
      </c>
    </row>
    <row r="198">
      <c r="F198" s="5" t="n"/>
      <c r="G198" s="5" t="n"/>
      <c r="I198" s="6">
        <f>IF(A198="","",SUMIFS(Movements!$E$2:$E$501,Movements!$B$2:$B$501,A198))</f>
        <v/>
      </c>
      <c r="J198" s="6">
        <f>IF(A198="","",N(H198)+N(I198))</f>
        <v/>
      </c>
      <c r="K198" s="7">
        <f>IF(A198="","",N(J198)*N(F198))</f>
        <v/>
      </c>
      <c r="L198" s="8">
        <f>IF(A198="","",IF(COUNTIF(Movements!$B$2:$B$501,A198)=0,"",SUMPRODUCT(MAX((Movements!$B$2:$B$501=A198)*(Movements!$A$2:$A$501)))))</f>
        <v/>
      </c>
    </row>
    <row r="199">
      <c r="F199" s="5" t="n"/>
      <c r="G199" s="5" t="n"/>
      <c r="I199" s="6">
        <f>IF(A199="","",SUMIFS(Movements!$E$2:$E$501,Movements!$B$2:$B$501,A199))</f>
        <v/>
      </c>
      <c r="J199" s="6">
        <f>IF(A199="","",N(H199)+N(I199))</f>
        <v/>
      </c>
      <c r="K199" s="7">
        <f>IF(A199="","",N(J199)*N(F199))</f>
        <v/>
      </c>
      <c r="L199" s="8">
        <f>IF(A199="","",IF(COUNTIF(Movements!$B$2:$B$501,A199)=0,"",SUMPRODUCT(MAX((Movements!$B$2:$B$501=A199)*(Movements!$A$2:$A$501)))))</f>
        <v/>
      </c>
    </row>
    <row r="200">
      <c r="F200" s="5" t="n"/>
      <c r="G200" s="5" t="n"/>
      <c r="I200" s="6">
        <f>IF(A200="","",SUMIFS(Movements!$E$2:$E$501,Movements!$B$2:$B$501,A200))</f>
        <v/>
      </c>
      <c r="J200" s="6">
        <f>IF(A200="","",N(H200)+N(I200))</f>
        <v/>
      </c>
      <c r="K200" s="7">
        <f>IF(A200="","",N(J200)*N(F200))</f>
        <v/>
      </c>
      <c r="L200" s="8">
        <f>IF(A200="","",IF(COUNTIF(Movements!$B$2:$B$501,A200)=0,"",SUMPRODUCT(MAX((Movements!$B$2:$B$501=A200)*(Movements!$A$2:$A$501)))))</f>
        <v/>
      </c>
    </row>
    <row r="201">
      <c r="F201" s="5" t="n"/>
      <c r="G201" s="5" t="n"/>
      <c r="I201" s="6">
        <f>IF(A201="","",SUMIFS(Movements!$E$2:$E$501,Movements!$B$2:$B$501,A201))</f>
        <v/>
      </c>
      <c r="J201" s="6">
        <f>IF(A201="","",N(H201)+N(I201))</f>
        <v/>
      </c>
      <c r="K201" s="7">
        <f>IF(A201="","",N(J201)*N(F201))</f>
        <v/>
      </c>
      <c r="L201" s="8">
        <f>IF(A201="","",IF(COUNTIF(Movements!$B$2:$B$501,A201)=0,"",SUMPRODUCT(MAX((Movements!$B$2:$B$501=A201)*(Movements!$A$2:$A$501)))))</f>
        <v/>
      </c>
    </row>
  </sheetData>
  <autoFilter ref="A1:M20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3" customWidth="1" min="3" max="3"/>
    <col width="13" customWidth="1" min="4" max="4"/>
    <col width="16" customWidth="1" min="5" max="5"/>
    <col width="16" customWidth="1" min="6" max="6"/>
    <col width="30" customWidth="1" min="7" max="7"/>
    <col width="26" customWidth="1" min="8" max="8"/>
    <col width="15" customWidth="1" min="9" max="9"/>
  </cols>
  <sheetData>
    <row r="1">
      <c r="A1" s="4" t="inlineStr">
        <is>
          <t>Date</t>
        </is>
      </c>
      <c r="B1" s="4" t="inlineStr">
        <is>
          <t>SKU</t>
        </is>
      </c>
      <c r="C1" s="4" t="inlineStr">
        <is>
          <t>Type</t>
        </is>
      </c>
      <c r="D1" s="4" t="inlineStr">
        <is>
          <t>Channel</t>
        </is>
      </c>
      <c r="E1" s="4" t="inlineStr">
        <is>
          <t>Qty (+ in / − out)</t>
        </is>
      </c>
      <c r="F1" s="4" t="inlineStr">
        <is>
          <t>Reference</t>
        </is>
      </c>
      <c r="G1" s="4" t="inlineStr">
        <is>
          <t>Note</t>
        </is>
      </c>
      <c r="H1" s="4" t="inlineStr">
        <is>
          <t>Product</t>
        </is>
      </c>
      <c r="I1" s="4" t="inlineStr">
        <is>
          <t>Running balance</t>
        </is>
      </c>
    </row>
    <row r="2">
      <c r="A2" s="9" t="n">
        <v>46228</v>
      </c>
      <c r="B2" t="inlineStr">
        <is>
          <t>MUG-11-LOGO</t>
        </is>
      </c>
      <c r="C2" t="inlineStr">
        <is>
          <t>Received</t>
        </is>
      </c>
      <c r="D2" t="inlineStr"/>
      <c r="E2" t="n">
        <v>36</v>
      </c>
      <c r="F2" t="inlineStr">
        <is>
          <t>PO-0088</t>
        </is>
      </c>
      <c r="G2" t="inlineStr">
        <is>
          <t>Restock</t>
        </is>
      </c>
      <c r="H2" s="6">
        <f>IF(B2="","",IFERROR(INDEX(Inventory!$B$2:$B$201,MATCH(B2,Inventory!$A$2:$A$201,0)),"SKU not in Inventory"))</f>
        <v/>
      </c>
      <c r="I2" s="6">
        <f>IF(B2="","",IFERROR(INDEX(Inventory!$H$2:$H$201,MATCH(B2,Inventory!$A$2:$A$201,0)),0)+SUMIFS($E$2:$E2,$B$2:$B2,B2))</f>
        <v/>
      </c>
    </row>
    <row r="3">
      <c r="A3" s="9" t="n">
        <v>46234</v>
      </c>
      <c r="B3" t="inlineStr">
        <is>
          <t>TEE-BLK-M</t>
        </is>
      </c>
      <c r="C3" t="inlineStr">
        <is>
          <t>Sale</t>
        </is>
      </c>
      <c r="D3" t="inlineStr">
        <is>
          <t>Etsy</t>
        </is>
      </c>
      <c r="E3" t="n">
        <v>-2</v>
      </c>
      <c r="F3" t="inlineStr">
        <is>
          <t>ETSY-3302</t>
        </is>
      </c>
      <c r="G3" t="inlineStr"/>
      <c r="H3" s="6">
        <f>IF(B3="","",IFERROR(INDEX(Inventory!$B$2:$B$201,MATCH(B3,Inventory!$A$2:$A$201,0)),"SKU not in Inventory"))</f>
        <v/>
      </c>
      <c r="I3" s="6">
        <f>IF(B3="","",IFERROR(INDEX(Inventory!$H$2:$H$201,MATCH(B3,Inventory!$A$2:$A$201,0)),0)+SUMIFS($E$2:$E3,$B$2:$B3,B3))</f>
        <v/>
      </c>
    </row>
    <row r="4">
      <c r="A4" s="9" t="n">
        <v>46241</v>
      </c>
      <c r="B4" t="inlineStr">
        <is>
          <t>CAN-LAV-8OZ</t>
        </is>
      </c>
      <c r="C4" t="inlineStr">
        <is>
          <t>Sale</t>
        </is>
      </c>
      <c r="D4" t="inlineStr">
        <is>
          <t>Shopify</t>
        </is>
      </c>
      <c r="E4" t="n">
        <v>-4</v>
      </c>
      <c r="F4" t="inlineStr">
        <is>
          <t>#1031</t>
        </is>
      </c>
      <c r="G4" t="inlineStr"/>
      <c r="H4" s="6">
        <f>IF(B4="","",IFERROR(INDEX(Inventory!$B$2:$B$201,MATCH(B4,Inventory!$A$2:$A$201,0)),"SKU not in Inventory"))</f>
        <v/>
      </c>
      <c r="I4" s="6">
        <f>IF(B4="","",IFERROR(INDEX(Inventory!$H$2:$H$201,MATCH(B4,Inventory!$A$2:$A$201,0)),0)+SUMIFS($E$2:$E4,$B$2:$B4,B4))</f>
        <v/>
      </c>
    </row>
    <row r="5">
      <c r="A5" s="9" t="n">
        <v>46249</v>
      </c>
      <c r="B5" t="inlineStr">
        <is>
          <t>CAN-LAV-8OZ</t>
        </is>
      </c>
      <c r="C5" t="inlineStr">
        <is>
          <t>Sale</t>
        </is>
      </c>
      <c r="D5" t="inlineStr">
        <is>
          <t>Etsy</t>
        </is>
      </c>
      <c r="E5" t="n">
        <v>-2</v>
      </c>
      <c r="F5" t="inlineStr">
        <is>
          <t>ETSY-3391</t>
        </is>
      </c>
      <c r="G5" t="inlineStr"/>
      <c r="H5" s="6">
        <f>IF(B5="","",IFERROR(INDEX(Inventory!$B$2:$B$201,MATCH(B5,Inventory!$A$2:$A$201,0)),"SKU not in Inventory"))</f>
        <v/>
      </c>
      <c r="I5" s="6">
        <f>IF(B5="","",IFERROR(INDEX(Inventory!$H$2:$H$201,MATCH(B5,Inventory!$A$2:$A$201,0)),0)+SUMIFS($E$2:$E5,$B$2:$B5,B5))</f>
        <v/>
      </c>
    </row>
    <row r="6">
      <c r="A6" s="9" t="n">
        <v>46249</v>
      </c>
      <c r="B6" t="inlineStr">
        <is>
          <t>TEE-BLK-M</t>
        </is>
      </c>
      <c r="C6" t="inlineStr">
        <is>
          <t>Sale</t>
        </is>
      </c>
      <c r="D6" t="inlineStr">
        <is>
          <t>Shopify</t>
        </is>
      </c>
      <c r="E6" t="n">
        <v>-1</v>
      </c>
      <c r="F6" t="inlineStr">
        <is>
          <t>#1042</t>
        </is>
      </c>
      <c r="G6" t="inlineStr"/>
      <c r="H6" s="6">
        <f>IF(B6="","",IFERROR(INDEX(Inventory!$B$2:$B$201,MATCH(B6,Inventory!$A$2:$A$201,0)),"SKU not in Inventory"))</f>
        <v/>
      </c>
      <c r="I6" s="6">
        <f>IF(B6="","",IFERROR(INDEX(Inventory!$H$2:$H$201,MATCH(B6,Inventory!$A$2:$A$201,0)),0)+SUMIFS($E$2:$E6,$B$2:$B6,B6))</f>
        <v/>
      </c>
    </row>
    <row r="7">
      <c r="A7" s="9" t="n">
        <v>46250</v>
      </c>
      <c r="B7" t="inlineStr">
        <is>
          <t>CAN-CED-8OZ</t>
        </is>
      </c>
      <c r="C7" t="inlineStr">
        <is>
          <t>Sale</t>
        </is>
      </c>
      <c r="D7" t="inlineStr">
        <is>
          <t>eBay</t>
        </is>
      </c>
      <c r="E7" t="n">
        <v>-1</v>
      </c>
      <c r="F7" t="inlineStr">
        <is>
          <t>EB-77120</t>
        </is>
      </c>
      <c r="G7" t="inlineStr">
        <is>
          <t>Gift wrap requested</t>
        </is>
      </c>
      <c r="H7" s="6">
        <f>IF(B7="","",IFERROR(INDEX(Inventory!$B$2:$B$201,MATCH(B7,Inventory!$A$2:$A$201,0)),"SKU not in Inventory"))</f>
        <v/>
      </c>
      <c r="I7" s="6">
        <f>IF(B7="","",IFERROR(INDEX(Inventory!$H$2:$H$201,MATCH(B7,Inventory!$A$2:$A$201,0)),0)+SUMIFS($E$2:$E7,$B$2:$B7,B7))</f>
        <v/>
      </c>
    </row>
    <row r="8">
      <c r="A8" s="9" t="n">
        <v>46251</v>
      </c>
      <c r="B8" t="inlineStr">
        <is>
          <t>MUG-15-LOGO</t>
        </is>
      </c>
      <c r="C8" t="inlineStr">
        <is>
          <t>Received</t>
        </is>
      </c>
      <c r="D8" t="inlineStr"/>
      <c r="E8" t="n">
        <v>36</v>
      </c>
      <c r="F8" t="inlineStr">
        <is>
          <t>PO-0091</t>
        </is>
      </c>
      <c r="G8" t="inlineStr">
        <is>
          <t>Restock</t>
        </is>
      </c>
      <c r="H8" s="6">
        <f>IF(B8="","",IFERROR(INDEX(Inventory!$B$2:$B$201,MATCH(B8,Inventory!$A$2:$A$201,0)),"SKU not in Inventory"))</f>
        <v/>
      </c>
      <c r="I8" s="6">
        <f>IF(B8="","",IFERROR(INDEX(Inventory!$H$2:$H$201,MATCH(B8,Inventory!$A$2:$A$201,0)),0)+SUMIFS($E$2:$E8,$B$2:$B8,B8))</f>
        <v/>
      </c>
    </row>
    <row r="9">
      <c r="A9" s="9" t="n">
        <v>46252</v>
      </c>
      <c r="B9" t="inlineStr">
        <is>
          <t>TEE-WHT-M</t>
        </is>
      </c>
      <c r="C9" t="inlineStr">
        <is>
          <t>Sale</t>
        </is>
      </c>
      <c r="D9" t="inlineStr">
        <is>
          <t>Square</t>
        </is>
      </c>
      <c r="E9" t="n">
        <v>-1</v>
      </c>
      <c r="F9" t="inlineStr">
        <is>
          <t>Till 2</t>
        </is>
      </c>
      <c r="G9" t="inlineStr">
        <is>
          <t>Walk-in</t>
        </is>
      </c>
      <c r="H9" s="6">
        <f>IF(B9="","",IFERROR(INDEX(Inventory!$B$2:$B$201,MATCH(B9,Inventory!$A$2:$A$201,0)),"SKU not in Inventory"))</f>
        <v/>
      </c>
      <c r="I9" s="6">
        <f>IF(B9="","",IFERROR(INDEX(Inventory!$H$2:$H$201,MATCH(B9,Inventory!$A$2:$A$201,0)),0)+SUMIFS($E$2:$E9,$B$2:$B9,B9))</f>
        <v/>
      </c>
    </row>
    <row r="10">
      <c r="A10" s="9" t="n">
        <v>46253</v>
      </c>
      <c r="B10" t="inlineStr">
        <is>
          <t>PRT-A4-FOX</t>
        </is>
      </c>
      <c r="C10" t="inlineStr">
        <is>
          <t>Return</t>
        </is>
      </c>
      <c r="D10" t="inlineStr">
        <is>
          <t>Etsy</t>
        </is>
      </c>
      <c r="E10" t="n">
        <v>1</v>
      </c>
      <c r="F10" t="inlineStr">
        <is>
          <t>ETSY-3355</t>
        </is>
      </c>
      <c r="G10" t="inlineStr">
        <is>
          <t>Unopened</t>
        </is>
      </c>
      <c r="H10" s="6">
        <f>IF(B10="","",IFERROR(INDEX(Inventory!$B$2:$B$201,MATCH(B10,Inventory!$A$2:$A$201,0)),"SKU not in Inventory"))</f>
        <v/>
      </c>
      <c r="I10" s="6">
        <f>IF(B10="","",IFERROR(INDEX(Inventory!$H$2:$H$201,MATCH(B10,Inventory!$A$2:$A$201,0)),0)+SUMIFS($E$2:$E10,$B$2:$B10,B10))</f>
        <v/>
      </c>
    </row>
    <row r="11">
      <c r="A11" s="9" t="n">
        <v>46254</v>
      </c>
      <c r="B11" t="inlineStr">
        <is>
          <t>ACC-TOTE-NAT</t>
        </is>
      </c>
      <c r="C11" t="inlineStr">
        <is>
          <t>Damaged</t>
        </is>
      </c>
      <c r="D11" t="inlineStr"/>
      <c r="E11" t="n">
        <v>-2</v>
      </c>
      <c r="F11" t="inlineStr"/>
      <c r="G11" t="inlineStr">
        <is>
          <t>Water damage, written off</t>
        </is>
      </c>
      <c r="H11" s="6">
        <f>IF(B11="","",IFERROR(INDEX(Inventory!$B$2:$B$201,MATCH(B11,Inventory!$A$2:$A$201,0)),"SKU not in Inventory"))</f>
        <v/>
      </c>
      <c r="I11" s="6">
        <f>IF(B11="","",IFERROR(INDEX(Inventory!$H$2:$H$201,MATCH(B11,Inventory!$A$2:$A$201,0)),0)+SUMIFS($E$2:$E11,$B$2:$B11,B11))</f>
        <v/>
      </c>
    </row>
    <row r="12">
      <c r="A12" s="9" t="n">
        <v>46255</v>
      </c>
      <c r="B12" t="inlineStr">
        <is>
          <t>CAN-LAV-8OZ</t>
        </is>
      </c>
      <c r="C12" t="inlineStr">
        <is>
          <t>Sale</t>
        </is>
      </c>
      <c r="D12" t="inlineStr">
        <is>
          <t>Shopify</t>
        </is>
      </c>
      <c r="E12" t="n">
        <v>-3</v>
      </c>
      <c r="F12" t="inlineStr">
        <is>
          <t>#1047</t>
        </is>
      </c>
      <c r="G12" t="inlineStr"/>
      <c r="H12" s="6">
        <f>IF(B12="","",IFERROR(INDEX(Inventory!$B$2:$B$201,MATCH(B12,Inventory!$A$2:$A$201,0)),"SKU not in Inventory"))</f>
        <v/>
      </c>
      <c r="I12" s="6">
        <f>IF(B12="","",IFERROR(INDEX(Inventory!$H$2:$H$201,MATCH(B12,Inventory!$A$2:$A$201,0)),0)+SUMIFS($E$2:$E12,$B$2:$B12,B12))</f>
        <v/>
      </c>
    </row>
    <row r="13">
      <c r="A13" s="9" t="n"/>
      <c r="H13" s="6">
        <f>IF(B13="","",IFERROR(INDEX(Inventory!$B$2:$B$201,MATCH(B13,Inventory!$A$2:$A$201,0)),"SKU not in Inventory"))</f>
        <v/>
      </c>
      <c r="I13" s="6">
        <f>IF(B13="","",IFERROR(INDEX(Inventory!$H$2:$H$201,MATCH(B13,Inventory!$A$2:$A$201,0)),0)+SUMIFS($E$2:$E13,$B$2:$B13,B13))</f>
        <v/>
      </c>
    </row>
    <row r="14">
      <c r="A14" s="9" t="n"/>
      <c r="H14" s="6">
        <f>IF(B14="","",IFERROR(INDEX(Inventory!$B$2:$B$201,MATCH(B14,Inventory!$A$2:$A$201,0)),"SKU not in Inventory"))</f>
        <v/>
      </c>
      <c r="I14" s="6">
        <f>IF(B14="","",IFERROR(INDEX(Inventory!$H$2:$H$201,MATCH(B14,Inventory!$A$2:$A$201,0)),0)+SUMIFS($E$2:$E14,$B$2:$B14,B14))</f>
        <v/>
      </c>
    </row>
    <row r="15">
      <c r="A15" s="9" t="n"/>
      <c r="H15" s="6">
        <f>IF(B15="","",IFERROR(INDEX(Inventory!$B$2:$B$201,MATCH(B15,Inventory!$A$2:$A$201,0)),"SKU not in Inventory"))</f>
        <v/>
      </c>
      <c r="I15" s="6">
        <f>IF(B15="","",IFERROR(INDEX(Inventory!$H$2:$H$201,MATCH(B15,Inventory!$A$2:$A$201,0)),0)+SUMIFS($E$2:$E15,$B$2:$B15,B15))</f>
        <v/>
      </c>
    </row>
    <row r="16">
      <c r="A16" s="9" t="n"/>
      <c r="H16" s="6">
        <f>IF(B16="","",IFERROR(INDEX(Inventory!$B$2:$B$201,MATCH(B16,Inventory!$A$2:$A$201,0)),"SKU not in Inventory"))</f>
        <v/>
      </c>
      <c r="I16" s="6">
        <f>IF(B16="","",IFERROR(INDEX(Inventory!$H$2:$H$201,MATCH(B16,Inventory!$A$2:$A$201,0)),0)+SUMIFS($E$2:$E16,$B$2:$B16,B16))</f>
        <v/>
      </c>
    </row>
    <row r="17">
      <c r="A17" s="9" t="n"/>
      <c r="H17" s="6">
        <f>IF(B17="","",IFERROR(INDEX(Inventory!$B$2:$B$201,MATCH(B17,Inventory!$A$2:$A$201,0)),"SKU not in Inventory"))</f>
        <v/>
      </c>
      <c r="I17" s="6">
        <f>IF(B17="","",IFERROR(INDEX(Inventory!$H$2:$H$201,MATCH(B17,Inventory!$A$2:$A$201,0)),0)+SUMIFS($E$2:$E17,$B$2:$B17,B17))</f>
        <v/>
      </c>
    </row>
    <row r="18">
      <c r="A18" s="9" t="n"/>
      <c r="H18" s="6">
        <f>IF(B18="","",IFERROR(INDEX(Inventory!$B$2:$B$201,MATCH(B18,Inventory!$A$2:$A$201,0)),"SKU not in Inventory"))</f>
        <v/>
      </c>
      <c r="I18" s="6">
        <f>IF(B18="","",IFERROR(INDEX(Inventory!$H$2:$H$201,MATCH(B18,Inventory!$A$2:$A$201,0)),0)+SUMIFS($E$2:$E18,$B$2:$B18,B18))</f>
        <v/>
      </c>
    </row>
    <row r="19">
      <c r="A19" s="9" t="n"/>
      <c r="H19" s="6">
        <f>IF(B19="","",IFERROR(INDEX(Inventory!$B$2:$B$201,MATCH(B19,Inventory!$A$2:$A$201,0)),"SKU not in Inventory"))</f>
        <v/>
      </c>
      <c r="I19" s="6">
        <f>IF(B19="","",IFERROR(INDEX(Inventory!$H$2:$H$201,MATCH(B19,Inventory!$A$2:$A$201,0)),0)+SUMIFS($E$2:$E19,$B$2:$B19,B19))</f>
        <v/>
      </c>
    </row>
    <row r="20">
      <c r="A20" s="9" t="n"/>
      <c r="H20" s="6">
        <f>IF(B20="","",IFERROR(INDEX(Inventory!$B$2:$B$201,MATCH(B20,Inventory!$A$2:$A$201,0)),"SKU not in Inventory"))</f>
        <v/>
      </c>
      <c r="I20" s="6">
        <f>IF(B20="","",IFERROR(INDEX(Inventory!$H$2:$H$201,MATCH(B20,Inventory!$A$2:$A$201,0)),0)+SUMIFS($E$2:$E20,$B$2:$B20,B20))</f>
        <v/>
      </c>
    </row>
    <row r="21">
      <c r="A21" s="9" t="n"/>
      <c r="H21" s="6">
        <f>IF(B21="","",IFERROR(INDEX(Inventory!$B$2:$B$201,MATCH(B21,Inventory!$A$2:$A$201,0)),"SKU not in Inventory"))</f>
        <v/>
      </c>
      <c r="I21" s="6">
        <f>IF(B21="","",IFERROR(INDEX(Inventory!$H$2:$H$201,MATCH(B21,Inventory!$A$2:$A$201,0)),0)+SUMIFS($E$2:$E21,$B$2:$B21,B21))</f>
        <v/>
      </c>
    </row>
    <row r="22">
      <c r="A22" s="9" t="n"/>
      <c r="H22" s="6">
        <f>IF(B22="","",IFERROR(INDEX(Inventory!$B$2:$B$201,MATCH(B22,Inventory!$A$2:$A$201,0)),"SKU not in Inventory"))</f>
        <v/>
      </c>
      <c r="I22" s="6">
        <f>IF(B22="","",IFERROR(INDEX(Inventory!$H$2:$H$201,MATCH(B22,Inventory!$A$2:$A$201,0)),0)+SUMIFS($E$2:$E22,$B$2:$B22,B22))</f>
        <v/>
      </c>
    </row>
    <row r="23">
      <c r="A23" s="9" t="n"/>
      <c r="H23" s="6">
        <f>IF(B23="","",IFERROR(INDEX(Inventory!$B$2:$B$201,MATCH(B23,Inventory!$A$2:$A$201,0)),"SKU not in Inventory"))</f>
        <v/>
      </c>
      <c r="I23" s="6">
        <f>IF(B23="","",IFERROR(INDEX(Inventory!$H$2:$H$201,MATCH(B23,Inventory!$A$2:$A$201,0)),0)+SUMIFS($E$2:$E23,$B$2:$B23,B23))</f>
        <v/>
      </c>
    </row>
    <row r="24">
      <c r="A24" s="9" t="n"/>
      <c r="H24" s="6">
        <f>IF(B24="","",IFERROR(INDEX(Inventory!$B$2:$B$201,MATCH(B24,Inventory!$A$2:$A$201,0)),"SKU not in Inventory"))</f>
        <v/>
      </c>
      <c r="I24" s="6">
        <f>IF(B24="","",IFERROR(INDEX(Inventory!$H$2:$H$201,MATCH(B24,Inventory!$A$2:$A$201,0)),0)+SUMIFS($E$2:$E24,$B$2:$B24,B24))</f>
        <v/>
      </c>
    </row>
    <row r="25">
      <c r="A25" s="9" t="n"/>
      <c r="H25" s="6">
        <f>IF(B25="","",IFERROR(INDEX(Inventory!$B$2:$B$201,MATCH(B25,Inventory!$A$2:$A$201,0)),"SKU not in Inventory"))</f>
        <v/>
      </c>
      <c r="I25" s="6">
        <f>IF(B25="","",IFERROR(INDEX(Inventory!$H$2:$H$201,MATCH(B25,Inventory!$A$2:$A$201,0)),0)+SUMIFS($E$2:$E25,$B$2:$B25,B25))</f>
        <v/>
      </c>
    </row>
    <row r="26">
      <c r="A26" s="9" t="n"/>
      <c r="H26" s="6">
        <f>IF(B26="","",IFERROR(INDEX(Inventory!$B$2:$B$201,MATCH(B26,Inventory!$A$2:$A$201,0)),"SKU not in Inventory"))</f>
        <v/>
      </c>
      <c r="I26" s="6">
        <f>IF(B26="","",IFERROR(INDEX(Inventory!$H$2:$H$201,MATCH(B26,Inventory!$A$2:$A$201,0)),0)+SUMIFS($E$2:$E26,$B$2:$B26,B26))</f>
        <v/>
      </c>
    </row>
    <row r="27">
      <c r="A27" s="9" t="n"/>
      <c r="H27" s="6">
        <f>IF(B27="","",IFERROR(INDEX(Inventory!$B$2:$B$201,MATCH(B27,Inventory!$A$2:$A$201,0)),"SKU not in Inventory"))</f>
        <v/>
      </c>
      <c r="I27" s="6">
        <f>IF(B27="","",IFERROR(INDEX(Inventory!$H$2:$H$201,MATCH(B27,Inventory!$A$2:$A$201,0)),0)+SUMIFS($E$2:$E27,$B$2:$B27,B27))</f>
        <v/>
      </c>
    </row>
    <row r="28">
      <c r="A28" s="9" t="n"/>
      <c r="H28" s="6">
        <f>IF(B28="","",IFERROR(INDEX(Inventory!$B$2:$B$201,MATCH(B28,Inventory!$A$2:$A$201,0)),"SKU not in Inventory"))</f>
        <v/>
      </c>
      <c r="I28" s="6">
        <f>IF(B28="","",IFERROR(INDEX(Inventory!$H$2:$H$201,MATCH(B28,Inventory!$A$2:$A$201,0)),0)+SUMIFS($E$2:$E28,$B$2:$B28,B28))</f>
        <v/>
      </c>
    </row>
    <row r="29">
      <c r="A29" s="9" t="n"/>
      <c r="H29" s="6">
        <f>IF(B29="","",IFERROR(INDEX(Inventory!$B$2:$B$201,MATCH(B29,Inventory!$A$2:$A$201,0)),"SKU not in Inventory"))</f>
        <v/>
      </c>
      <c r="I29" s="6">
        <f>IF(B29="","",IFERROR(INDEX(Inventory!$H$2:$H$201,MATCH(B29,Inventory!$A$2:$A$201,0)),0)+SUMIFS($E$2:$E29,$B$2:$B29,B29))</f>
        <v/>
      </c>
    </row>
    <row r="30">
      <c r="A30" s="9" t="n"/>
      <c r="H30" s="6">
        <f>IF(B30="","",IFERROR(INDEX(Inventory!$B$2:$B$201,MATCH(B30,Inventory!$A$2:$A$201,0)),"SKU not in Inventory"))</f>
        <v/>
      </c>
      <c r="I30" s="6">
        <f>IF(B30="","",IFERROR(INDEX(Inventory!$H$2:$H$201,MATCH(B30,Inventory!$A$2:$A$201,0)),0)+SUMIFS($E$2:$E30,$B$2:$B30,B30))</f>
        <v/>
      </c>
    </row>
    <row r="31">
      <c r="A31" s="9" t="n"/>
      <c r="H31" s="6">
        <f>IF(B31="","",IFERROR(INDEX(Inventory!$B$2:$B$201,MATCH(B31,Inventory!$A$2:$A$201,0)),"SKU not in Inventory"))</f>
        <v/>
      </c>
      <c r="I31" s="6">
        <f>IF(B31="","",IFERROR(INDEX(Inventory!$H$2:$H$201,MATCH(B31,Inventory!$A$2:$A$201,0)),0)+SUMIFS($E$2:$E31,$B$2:$B31,B31))</f>
        <v/>
      </c>
    </row>
    <row r="32">
      <c r="A32" s="9" t="n"/>
      <c r="H32" s="6">
        <f>IF(B32="","",IFERROR(INDEX(Inventory!$B$2:$B$201,MATCH(B32,Inventory!$A$2:$A$201,0)),"SKU not in Inventory"))</f>
        <v/>
      </c>
      <c r="I32" s="6">
        <f>IF(B32="","",IFERROR(INDEX(Inventory!$H$2:$H$201,MATCH(B32,Inventory!$A$2:$A$201,0)),0)+SUMIFS($E$2:$E32,$B$2:$B32,B32))</f>
        <v/>
      </c>
    </row>
    <row r="33">
      <c r="A33" s="9" t="n"/>
      <c r="H33" s="6">
        <f>IF(B33="","",IFERROR(INDEX(Inventory!$B$2:$B$201,MATCH(B33,Inventory!$A$2:$A$201,0)),"SKU not in Inventory"))</f>
        <v/>
      </c>
      <c r="I33" s="6">
        <f>IF(B33="","",IFERROR(INDEX(Inventory!$H$2:$H$201,MATCH(B33,Inventory!$A$2:$A$201,0)),0)+SUMIFS($E$2:$E33,$B$2:$B33,B33))</f>
        <v/>
      </c>
    </row>
    <row r="34">
      <c r="A34" s="9" t="n"/>
      <c r="H34" s="6">
        <f>IF(B34="","",IFERROR(INDEX(Inventory!$B$2:$B$201,MATCH(B34,Inventory!$A$2:$A$201,0)),"SKU not in Inventory"))</f>
        <v/>
      </c>
      <c r="I34" s="6">
        <f>IF(B34="","",IFERROR(INDEX(Inventory!$H$2:$H$201,MATCH(B34,Inventory!$A$2:$A$201,0)),0)+SUMIFS($E$2:$E34,$B$2:$B34,B34))</f>
        <v/>
      </c>
    </row>
    <row r="35">
      <c r="A35" s="9" t="n"/>
      <c r="H35" s="6">
        <f>IF(B35="","",IFERROR(INDEX(Inventory!$B$2:$B$201,MATCH(B35,Inventory!$A$2:$A$201,0)),"SKU not in Inventory"))</f>
        <v/>
      </c>
      <c r="I35" s="6">
        <f>IF(B35="","",IFERROR(INDEX(Inventory!$H$2:$H$201,MATCH(B35,Inventory!$A$2:$A$201,0)),0)+SUMIFS($E$2:$E35,$B$2:$B35,B35))</f>
        <v/>
      </c>
    </row>
    <row r="36">
      <c r="A36" s="9" t="n"/>
      <c r="H36" s="6">
        <f>IF(B36="","",IFERROR(INDEX(Inventory!$B$2:$B$201,MATCH(B36,Inventory!$A$2:$A$201,0)),"SKU not in Inventory"))</f>
        <v/>
      </c>
      <c r="I36" s="6">
        <f>IF(B36="","",IFERROR(INDEX(Inventory!$H$2:$H$201,MATCH(B36,Inventory!$A$2:$A$201,0)),0)+SUMIFS($E$2:$E36,$B$2:$B36,B36))</f>
        <v/>
      </c>
    </row>
    <row r="37">
      <c r="A37" s="9" t="n"/>
      <c r="H37" s="6">
        <f>IF(B37="","",IFERROR(INDEX(Inventory!$B$2:$B$201,MATCH(B37,Inventory!$A$2:$A$201,0)),"SKU not in Inventory"))</f>
        <v/>
      </c>
      <c r="I37" s="6">
        <f>IF(B37="","",IFERROR(INDEX(Inventory!$H$2:$H$201,MATCH(B37,Inventory!$A$2:$A$201,0)),0)+SUMIFS($E$2:$E37,$B$2:$B37,B37))</f>
        <v/>
      </c>
    </row>
    <row r="38">
      <c r="A38" s="9" t="n"/>
      <c r="H38" s="6">
        <f>IF(B38="","",IFERROR(INDEX(Inventory!$B$2:$B$201,MATCH(B38,Inventory!$A$2:$A$201,0)),"SKU not in Inventory"))</f>
        <v/>
      </c>
      <c r="I38" s="6">
        <f>IF(B38="","",IFERROR(INDEX(Inventory!$H$2:$H$201,MATCH(B38,Inventory!$A$2:$A$201,0)),0)+SUMIFS($E$2:$E38,$B$2:$B38,B38))</f>
        <v/>
      </c>
    </row>
    <row r="39">
      <c r="A39" s="9" t="n"/>
      <c r="H39" s="6">
        <f>IF(B39="","",IFERROR(INDEX(Inventory!$B$2:$B$201,MATCH(B39,Inventory!$A$2:$A$201,0)),"SKU not in Inventory"))</f>
        <v/>
      </c>
      <c r="I39" s="6">
        <f>IF(B39="","",IFERROR(INDEX(Inventory!$H$2:$H$201,MATCH(B39,Inventory!$A$2:$A$201,0)),0)+SUMIFS($E$2:$E39,$B$2:$B39,B39))</f>
        <v/>
      </c>
    </row>
    <row r="40">
      <c r="A40" s="9" t="n"/>
      <c r="H40" s="6">
        <f>IF(B40="","",IFERROR(INDEX(Inventory!$B$2:$B$201,MATCH(B40,Inventory!$A$2:$A$201,0)),"SKU not in Inventory"))</f>
        <v/>
      </c>
      <c r="I40" s="6">
        <f>IF(B40="","",IFERROR(INDEX(Inventory!$H$2:$H$201,MATCH(B40,Inventory!$A$2:$A$201,0)),0)+SUMIFS($E$2:$E40,$B$2:$B40,B40))</f>
        <v/>
      </c>
    </row>
    <row r="41">
      <c r="A41" s="9" t="n"/>
      <c r="H41" s="6">
        <f>IF(B41="","",IFERROR(INDEX(Inventory!$B$2:$B$201,MATCH(B41,Inventory!$A$2:$A$201,0)),"SKU not in Inventory"))</f>
        <v/>
      </c>
      <c r="I41" s="6">
        <f>IF(B41="","",IFERROR(INDEX(Inventory!$H$2:$H$201,MATCH(B41,Inventory!$A$2:$A$201,0)),0)+SUMIFS($E$2:$E41,$B$2:$B41,B41))</f>
        <v/>
      </c>
    </row>
    <row r="42">
      <c r="A42" s="9" t="n"/>
      <c r="H42" s="6">
        <f>IF(B42="","",IFERROR(INDEX(Inventory!$B$2:$B$201,MATCH(B42,Inventory!$A$2:$A$201,0)),"SKU not in Inventory"))</f>
        <v/>
      </c>
      <c r="I42" s="6">
        <f>IF(B42="","",IFERROR(INDEX(Inventory!$H$2:$H$201,MATCH(B42,Inventory!$A$2:$A$201,0)),0)+SUMIFS($E$2:$E42,$B$2:$B42,B42))</f>
        <v/>
      </c>
    </row>
    <row r="43">
      <c r="A43" s="9" t="n"/>
      <c r="H43" s="6">
        <f>IF(B43="","",IFERROR(INDEX(Inventory!$B$2:$B$201,MATCH(B43,Inventory!$A$2:$A$201,0)),"SKU not in Inventory"))</f>
        <v/>
      </c>
      <c r="I43" s="6">
        <f>IF(B43="","",IFERROR(INDEX(Inventory!$H$2:$H$201,MATCH(B43,Inventory!$A$2:$A$201,0)),0)+SUMIFS($E$2:$E43,$B$2:$B43,B43))</f>
        <v/>
      </c>
    </row>
    <row r="44">
      <c r="A44" s="9" t="n"/>
      <c r="H44" s="6">
        <f>IF(B44="","",IFERROR(INDEX(Inventory!$B$2:$B$201,MATCH(B44,Inventory!$A$2:$A$201,0)),"SKU not in Inventory"))</f>
        <v/>
      </c>
      <c r="I44" s="6">
        <f>IF(B44="","",IFERROR(INDEX(Inventory!$H$2:$H$201,MATCH(B44,Inventory!$A$2:$A$201,0)),0)+SUMIFS($E$2:$E44,$B$2:$B44,B44))</f>
        <v/>
      </c>
    </row>
    <row r="45">
      <c r="A45" s="9" t="n"/>
      <c r="H45" s="6">
        <f>IF(B45="","",IFERROR(INDEX(Inventory!$B$2:$B$201,MATCH(B45,Inventory!$A$2:$A$201,0)),"SKU not in Inventory"))</f>
        <v/>
      </c>
      <c r="I45" s="6">
        <f>IF(B45="","",IFERROR(INDEX(Inventory!$H$2:$H$201,MATCH(B45,Inventory!$A$2:$A$201,0)),0)+SUMIFS($E$2:$E45,$B$2:$B45,B45))</f>
        <v/>
      </c>
    </row>
    <row r="46">
      <c r="A46" s="9" t="n"/>
      <c r="H46" s="6">
        <f>IF(B46="","",IFERROR(INDEX(Inventory!$B$2:$B$201,MATCH(B46,Inventory!$A$2:$A$201,0)),"SKU not in Inventory"))</f>
        <v/>
      </c>
      <c r="I46" s="6">
        <f>IF(B46="","",IFERROR(INDEX(Inventory!$H$2:$H$201,MATCH(B46,Inventory!$A$2:$A$201,0)),0)+SUMIFS($E$2:$E46,$B$2:$B46,B46))</f>
        <v/>
      </c>
    </row>
    <row r="47">
      <c r="A47" s="9" t="n"/>
      <c r="H47" s="6">
        <f>IF(B47="","",IFERROR(INDEX(Inventory!$B$2:$B$201,MATCH(B47,Inventory!$A$2:$A$201,0)),"SKU not in Inventory"))</f>
        <v/>
      </c>
      <c r="I47" s="6">
        <f>IF(B47="","",IFERROR(INDEX(Inventory!$H$2:$H$201,MATCH(B47,Inventory!$A$2:$A$201,0)),0)+SUMIFS($E$2:$E47,$B$2:$B47,B47))</f>
        <v/>
      </c>
    </row>
    <row r="48">
      <c r="A48" s="9" t="n"/>
      <c r="H48" s="6">
        <f>IF(B48="","",IFERROR(INDEX(Inventory!$B$2:$B$201,MATCH(B48,Inventory!$A$2:$A$201,0)),"SKU not in Inventory"))</f>
        <v/>
      </c>
      <c r="I48" s="6">
        <f>IF(B48="","",IFERROR(INDEX(Inventory!$H$2:$H$201,MATCH(B48,Inventory!$A$2:$A$201,0)),0)+SUMIFS($E$2:$E48,$B$2:$B48,B48))</f>
        <v/>
      </c>
    </row>
    <row r="49">
      <c r="A49" s="9" t="n"/>
      <c r="H49" s="6">
        <f>IF(B49="","",IFERROR(INDEX(Inventory!$B$2:$B$201,MATCH(B49,Inventory!$A$2:$A$201,0)),"SKU not in Inventory"))</f>
        <v/>
      </c>
      <c r="I49" s="6">
        <f>IF(B49="","",IFERROR(INDEX(Inventory!$H$2:$H$201,MATCH(B49,Inventory!$A$2:$A$201,0)),0)+SUMIFS($E$2:$E49,$B$2:$B49,B49))</f>
        <v/>
      </c>
    </row>
    <row r="50">
      <c r="A50" s="9" t="n"/>
      <c r="H50" s="6">
        <f>IF(B50="","",IFERROR(INDEX(Inventory!$B$2:$B$201,MATCH(B50,Inventory!$A$2:$A$201,0)),"SKU not in Inventory"))</f>
        <v/>
      </c>
      <c r="I50" s="6">
        <f>IF(B50="","",IFERROR(INDEX(Inventory!$H$2:$H$201,MATCH(B50,Inventory!$A$2:$A$201,0)),0)+SUMIFS($E$2:$E50,$B$2:$B50,B50))</f>
        <v/>
      </c>
    </row>
    <row r="51">
      <c r="A51" s="9" t="n"/>
      <c r="H51" s="6">
        <f>IF(B51="","",IFERROR(INDEX(Inventory!$B$2:$B$201,MATCH(B51,Inventory!$A$2:$A$201,0)),"SKU not in Inventory"))</f>
        <v/>
      </c>
      <c r="I51" s="6">
        <f>IF(B51="","",IFERROR(INDEX(Inventory!$H$2:$H$201,MATCH(B51,Inventory!$A$2:$A$201,0)),0)+SUMIFS($E$2:$E51,$B$2:$B51,B51))</f>
        <v/>
      </c>
    </row>
    <row r="52">
      <c r="A52" s="9" t="n"/>
      <c r="H52" s="6">
        <f>IF(B52="","",IFERROR(INDEX(Inventory!$B$2:$B$201,MATCH(B52,Inventory!$A$2:$A$201,0)),"SKU not in Inventory"))</f>
        <v/>
      </c>
      <c r="I52" s="6">
        <f>IF(B52="","",IFERROR(INDEX(Inventory!$H$2:$H$201,MATCH(B52,Inventory!$A$2:$A$201,0)),0)+SUMIFS($E$2:$E52,$B$2:$B52,B52))</f>
        <v/>
      </c>
    </row>
    <row r="53">
      <c r="A53" s="9" t="n"/>
      <c r="H53" s="6">
        <f>IF(B53="","",IFERROR(INDEX(Inventory!$B$2:$B$201,MATCH(B53,Inventory!$A$2:$A$201,0)),"SKU not in Inventory"))</f>
        <v/>
      </c>
      <c r="I53" s="6">
        <f>IF(B53="","",IFERROR(INDEX(Inventory!$H$2:$H$201,MATCH(B53,Inventory!$A$2:$A$201,0)),0)+SUMIFS($E$2:$E53,$B$2:$B53,B53))</f>
        <v/>
      </c>
    </row>
    <row r="54">
      <c r="A54" s="9" t="n"/>
      <c r="H54" s="6">
        <f>IF(B54="","",IFERROR(INDEX(Inventory!$B$2:$B$201,MATCH(B54,Inventory!$A$2:$A$201,0)),"SKU not in Inventory"))</f>
        <v/>
      </c>
      <c r="I54" s="6">
        <f>IF(B54="","",IFERROR(INDEX(Inventory!$H$2:$H$201,MATCH(B54,Inventory!$A$2:$A$201,0)),0)+SUMIFS($E$2:$E54,$B$2:$B54,B54))</f>
        <v/>
      </c>
    </row>
    <row r="55">
      <c r="A55" s="9" t="n"/>
      <c r="H55" s="6">
        <f>IF(B55="","",IFERROR(INDEX(Inventory!$B$2:$B$201,MATCH(B55,Inventory!$A$2:$A$201,0)),"SKU not in Inventory"))</f>
        <v/>
      </c>
      <c r="I55" s="6">
        <f>IF(B55="","",IFERROR(INDEX(Inventory!$H$2:$H$201,MATCH(B55,Inventory!$A$2:$A$201,0)),0)+SUMIFS($E$2:$E55,$B$2:$B55,B55))</f>
        <v/>
      </c>
    </row>
    <row r="56">
      <c r="A56" s="9" t="n"/>
      <c r="H56" s="6">
        <f>IF(B56="","",IFERROR(INDEX(Inventory!$B$2:$B$201,MATCH(B56,Inventory!$A$2:$A$201,0)),"SKU not in Inventory"))</f>
        <v/>
      </c>
      <c r="I56" s="6">
        <f>IF(B56="","",IFERROR(INDEX(Inventory!$H$2:$H$201,MATCH(B56,Inventory!$A$2:$A$201,0)),0)+SUMIFS($E$2:$E56,$B$2:$B56,B56))</f>
        <v/>
      </c>
    </row>
    <row r="57">
      <c r="A57" s="9" t="n"/>
      <c r="H57" s="6">
        <f>IF(B57="","",IFERROR(INDEX(Inventory!$B$2:$B$201,MATCH(B57,Inventory!$A$2:$A$201,0)),"SKU not in Inventory"))</f>
        <v/>
      </c>
      <c r="I57" s="6">
        <f>IF(B57="","",IFERROR(INDEX(Inventory!$H$2:$H$201,MATCH(B57,Inventory!$A$2:$A$201,0)),0)+SUMIFS($E$2:$E57,$B$2:$B57,B57))</f>
        <v/>
      </c>
    </row>
    <row r="58">
      <c r="A58" s="9" t="n"/>
      <c r="H58" s="6">
        <f>IF(B58="","",IFERROR(INDEX(Inventory!$B$2:$B$201,MATCH(B58,Inventory!$A$2:$A$201,0)),"SKU not in Inventory"))</f>
        <v/>
      </c>
      <c r="I58" s="6">
        <f>IF(B58="","",IFERROR(INDEX(Inventory!$H$2:$H$201,MATCH(B58,Inventory!$A$2:$A$201,0)),0)+SUMIFS($E$2:$E58,$B$2:$B58,B58))</f>
        <v/>
      </c>
    </row>
    <row r="59">
      <c r="A59" s="9" t="n"/>
      <c r="H59" s="6">
        <f>IF(B59="","",IFERROR(INDEX(Inventory!$B$2:$B$201,MATCH(B59,Inventory!$A$2:$A$201,0)),"SKU not in Inventory"))</f>
        <v/>
      </c>
      <c r="I59" s="6">
        <f>IF(B59="","",IFERROR(INDEX(Inventory!$H$2:$H$201,MATCH(B59,Inventory!$A$2:$A$201,0)),0)+SUMIFS($E$2:$E59,$B$2:$B59,B59))</f>
        <v/>
      </c>
    </row>
    <row r="60">
      <c r="A60" s="9" t="n"/>
      <c r="H60" s="6">
        <f>IF(B60="","",IFERROR(INDEX(Inventory!$B$2:$B$201,MATCH(B60,Inventory!$A$2:$A$201,0)),"SKU not in Inventory"))</f>
        <v/>
      </c>
      <c r="I60" s="6">
        <f>IF(B60="","",IFERROR(INDEX(Inventory!$H$2:$H$201,MATCH(B60,Inventory!$A$2:$A$201,0)),0)+SUMIFS($E$2:$E60,$B$2:$B60,B60))</f>
        <v/>
      </c>
    </row>
    <row r="61">
      <c r="A61" s="9" t="n"/>
      <c r="H61" s="6">
        <f>IF(B61="","",IFERROR(INDEX(Inventory!$B$2:$B$201,MATCH(B61,Inventory!$A$2:$A$201,0)),"SKU not in Inventory"))</f>
        <v/>
      </c>
      <c r="I61" s="6">
        <f>IF(B61="","",IFERROR(INDEX(Inventory!$H$2:$H$201,MATCH(B61,Inventory!$A$2:$A$201,0)),0)+SUMIFS($E$2:$E61,$B$2:$B61,B61))</f>
        <v/>
      </c>
    </row>
    <row r="62">
      <c r="A62" s="9" t="n"/>
      <c r="H62" s="6">
        <f>IF(B62="","",IFERROR(INDEX(Inventory!$B$2:$B$201,MATCH(B62,Inventory!$A$2:$A$201,0)),"SKU not in Inventory"))</f>
        <v/>
      </c>
      <c r="I62" s="6">
        <f>IF(B62="","",IFERROR(INDEX(Inventory!$H$2:$H$201,MATCH(B62,Inventory!$A$2:$A$201,0)),0)+SUMIFS($E$2:$E62,$B$2:$B62,B62))</f>
        <v/>
      </c>
    </row>
    <row r="63">
      <c r="A63" s="9" t="n"/>
      <c r="H63" s="6">
        <f>IF(B63="","",IFERROR(INDEX(Inventory!$B$2:$B$201,MATCH(B63,Inventory!$A$2:$A$201,0)),"SKU not in Inventory"))</f>
        <v/>
      </c>
      <c r="I63" s="6">
        <f>IF(B63="","",IFERROR(INDEX(Inventory!$H$2:$H$201,MATCH(B63,Inventory!$A$2:$A$201,0)),0)+SUMIFS($E$2:$E63,$B$2:$B63,B63))</f>
        <v/>
      </c>
    </row>
    <row r="64">
      <c r="A64" s="9" t="n"/>
      <c r="H64" s="6">
        <f>IF(B64="","",IFERROR(INDEX(Inventory!$B$2:$B$201,MATCH(B64,Inventory!$A$2:$A$201,0)),"SKU not in Inventory"))</f>
        <v/>
      </c>
      <c r="I64" s="6">
        <f>IF(B64="","",IFERROR(INDEX(Inventory!$H$2:$H$201,MATCH(B64,Inventory!$A$2:$A$201,0)),0)+SUMIFS($E$2:$E64,$B$2:$B64,B64))</f>
        <v/>
      </c>
    </row>
    <row r="65">
      <c r="A65" s="9" t="n"/>
      <c r="H65" s="6">
        <f>IF(B65="","",IFERROR(INDEX(Inventory!$B$2:$B$201,MATCH(B65,Inventory!$A$2:$A$201,0)),"SKU not in Inventory"))</f>
        <v/>
      </c>
      <c r="I65" s="6">
        <f>IF(B65="","",IFERROR(INDEX(Inventory!$H$2:$H$201,MATCH(B65,Inventory!$A$2:$A$201,0)),0)+SUMIFS($E$2:$E65,$B$2:$B65,B65))</f>
        <v/>
      </c>
    </row>
    <row r="66">
      <c r="A66" s="9" t="n"/>
      <c r="H66" s="6">
        <f>IF(B66="","",IFERROR(INDEX(Inventory!$B$2:$B$201,MATCH(B66,Inventory!$A$2:$A$201,0)),"SKU not in Inventory"))</f>
        <v/>
      </c>
      <c r="I66" s="6">
        <f>IF(B66="","",IFERROR(INDEX(Inventory!$H$2:$H$201,MATCH(B66,Inventory!$A$2:$A$201,0)),0)+SUMIFS($E$2:$E66,$B$2:$B66,B66))</f>
        <v/>
      </c>
    </row>
    <row r="67">
      <c r="A67" s="9" t="n"/>
      <c r="H67" s="6">
        <f>IF(B67="","",IFERROR(INDEX(Inventory!$B$2:$B$201,MATCH(B67,Inventory!$A$2:$A$201,0)),"SKU not in Inventory"))</f>
        <v/>
      </c>
      <c r="I67" s="6">
        <f>IF(B67="","",IFERROR(INDEX(Inventory!$H$2:$H$201,MATCH(B67,Inventory!$A$2:$A$201,0)),0)+SUMIFS($E$2:$E67,$B$2:$B67,B67))</f>
        <v/>
      </c>
    </row>
    <row r="68">
      <c r="A68" s="9" t="n"/>
      <c r="H68" s="6">
        <f>IF(B68="","",IFERROR(INDEX(Inventory!$B$2:$B$201,MATCH(B68,Inventory!$A$2:$A$201,0)),"SKU not in Inventory"))</f>
        <v/>
      </c>
      <c r="I68" s="6">
        <f>IF(B68="","",IFERROR(INDEX(Inventory!$H$2:$H$201,MATCH(B68,Inventory!$A$2:$A$201,0)),0)+SUMIFS($E$2:$E68,$B$2:$B68,B68))</f>
        <v/>
      </c>
    </row>
    <row r="69">
      <c r="A69" s="9" t="n"/>
      <c r="H69" s="6">
        <f>IF(B69="","",IFERROR(INDEX(Inventory!$B$2:$B$201,MATCH(B69,Inventory!$A$2:$A$201,0)),"SKU not in Inventory"))</f>
        <v/>
      </c>
      <c r="I69" s="6">
        <f>IF(B69="","",IFERROR(INDEX(Inventory!$H$2:$H$201,MATCH(B69,Inventory!$A$2:$A$201,0)),0)+SUMIFS($E$2:$E69,$B$2:$B69,B69))</f>
        <v/>
      </c>
    </row>
    <row r="70">
      <c r="A70" s="9" t="n"/>
      <c r="H70" s="6">
        <f>IF(B70="","",IFERROR(INDEX(Inventory!$B$2:$B$201,MATCH(B70,Inventory!$A$2:$A$201,0)),"SKU not in Inventory"))</f>
        <v/>
      </c>
      <c r="I70" s="6">
        <f>IF(B70="","",IFERROR(INDEX(Inventory!$H$2:$H$201,MATCH(B70,Inventory!$A$2:$A$201,0)),0)+SUMIFS($E$2:$E70,$B$2:$B70,B70))</f>
        <v/>
      </c>
    </row>
    <row r="71">
      <c r="A71" s="9" t="n"/>
      <c r="H71" s="6">
        <f>IF(B71="","",IFERROR(INDEX(Inventory!$B$2:$B$201,MATCH(B71,Inventory!$A$2:$A$201,0)),"SKU not in Inventory"))</f>
        <v/>
      </c>
      <c r="I71" s="6">
        <f>IF(B71="","",IFERROR(INDEX(Inventory!$H$2:$H$201,MATCH(B71,Inventory!$A$2:$A$201,0)),0)+SUMIFS($E$2:$E71,$B$2:$B71,B71))</f>
        <v/>
      </c>
    </row>
    <row r="72">
      <c r="A72" s="9" t="n"/>
      <c r="H72" s="6">
        <f>IF(B72="","",IFERROR(INDEX(Inventory!$B$2:$B$201,MATCH(B72,Inventory!$A$2:$A$201,0)),"SKU not in Inventory"))</f>
        <v/>
      </c>
      <c r="I72" s="6">
        <f>IF(B72="","",IFERROR(INDEX(Inventory!$H$2:$H$201,MATCH(B72,Inventory!$A$2:$A$201,0)),0)+SUMIFS($E$2:$E72,$B$2:$B72,B72))</f>
        <v/>
      </c>
    </row>
    <row r="73">
      <c r="A73" s="9" t="n"/>
      <c r="H73" s="6">
        <f>IF(B73="","",IFERROR(INDEX(Inventory!$B$2:$B$201,MATCH(B73,Inventory!$A$2:$A$201,0)),"SKU not in Inventory"))</f>
        <v/>
      </c>
      <c r="I73" s="6">
        <f>IF(B73="","",IFERROR(INDEX(Inventory!$H$2:$H$201,MATCH(B73,Inventory!$A$2:$A$201,0)),0)+SUMIFS($E$2:$E73,$B$2:$B73,B73))</f>
        <v/>
      </c>
    </row>
    <row r="74">
      <c r="A74" s="9" t="n"/>
      <c r="H74" s="6">
        <f>IF(B74="","",IFERROR(INDEX(Inventory!$B$2:$B$201,MATCH(B74,Inventory!$A$2:$A$201,0)),"SKU not in Inventory"))</f>
        <v/>
      </c>
      <c r="I74" s="6">
        <f>IF(B74="","",IFERROR(INDEX(Inventory!$H$2:$H$201,MATCH(B74,Inventory!$A$2:$A$201,0)),0)+SUMIFS($E$2:$E74,$B$2:$B74,B74))</f>
        <v/>
      </c>
    </row>
    <row r="75">
      <c r="A75" s="9" t="n"/>
      <c r="H75" s="6">
        <f>IF(B75="","",IFERROR(INDEX(Inventory!$B$2:$B$201,MATCH(B75,Inventory!$A$2:$A$201,0)),"SKU not in Inventory"))</f>
        <v/>
      </c>
      <c r="I75" s="6">
        <f>IF(B75="","",IFERROR(INDEX(Inventory!$H$2:$H$201,MATCH(B75,Inventory!$A$2:$A$201,0)),0)+SUMIFS($E$2:$E75,$B$2:$B75,B75))</f>
        <v/>
      </c>
    </row>
    <row r="76">
      <c r="A76" s="9" t="n"/>
      <c r="H76" s="6">
        <f>IF(B76="","",IFERROR(INDEX(Inventory!$B$2:$B$201,MATCH(B76,Inventory!$A$2:$A$201,0)),"SKU not in Inventory"))</f>
        <v/>
      </c>
      <c r="I76" s="6">
        <f>IF(B76="","",IFERROR(INDEX(Inventory!$H$2:$H$201,MATCH(B76,Inventory!$A$2:$A$201,0)),0)+SUMIFS($E$2:$E76,$B$2:$B76,B76))</f>
        <v/>
      </c>
    </row>
    <row r="77">
      <c r="A77" s="9" t="n"/>
      <c r="H77" s="6">
        <f>IF(B77="","",IFERROR(INDEX(Inventory!$B$2:$B$201,MATCH(B77,Inventory!$A$2:$A$201,0)),"SKU not in Inventory"))</f>
        <v/>
      </c>
      <c r="I77" s="6">
        <f>IF(B77="","",IFERROR(INDEX(Inventory!$H$2:$H$201,MATCH(B77,Inventory!$A$2:$A$201,0)),0)+SUMIFS($E$2:$E77,$B$2:$B77,B77))</f>
        <v/>
      </c>
    </row>
    <row r="78">
      <c r="A78" s="9" t="n"/>
      <c r="H78" s="6">
        <f>IF(B78="","",IFERROR(INDEX(Inventory!$B$2:$B$201,MATCH(B78,Inventory!$A$2:$A$201,0)),"SKU not in Inventory"))</f>
        <v/>
      </c>
      <c r="I78" s="6">
        <f>IF(B78="","",IFERROR(INDEX(Inventory!$H$2:$H$201,MATCH(B78,Inventory!$A$2:$A$201,0)),0)+SUMIFS($E$2:$E78,$B$2:$B78,B78))</f>
        <v/>
      </c>
    </row>
    <row r="79">
      <c r="A79" s="9" t="n"/>
      <c r="H79" s="6">
        <f>IF(B79="","",IFERROR(INDEX(Inventory!$B$2:$B$201,MATCH(B79,Inventory!$A$2:$A$201,0)),"SKU not in Inventory"))</f>
        <v/>
      </c>
      <c r="I79" s="6">
        <f>IF(B79="","",IFERROR(INDEX(Inventory!$H$2:$H$201,MATCH(B79,Inventory!$A$2:$A$201,0)),0)+SUMIFS($E$2:$E79,$B$2:$B79,B79))</f>
        <v/>
      </c>
    </row>
    <row r="80">
      <c r="A80" s="9" t="n"/>
      <c r="H80" s="6">
        <f>IF(B80="","",IFERROR(INDEX(Inventory!$B$2:$B$201,MATCH(B80,Inventory!$A$2:$A$201,0)),"SKU not in Inventory"))</f>
        <v/>
      </c>
      <c r="I80" s="6">
        <f>IF(B80="","",IFERROR(INDEX(Inventory!$H$2:$H$201,MATCH(B80,Inventory!$A$2:$A$201,0)),0)+SUMIFS($E$2:$E80,$B$2:$B80,B80))</f>
        <v/>
      </c>
    </row>
    <row r="81">
      <c r="A81" s="9" t="n"/>
      <c r="H81" s="6">
        <f>IF(B81="","",IFERROR(INDEX(Inventory!$B$2:$B$201,MATCH(B81,Inventory!$A$2:$A$201,0)),"SKU not in Inventory"))</f>
        <v/>
      </c>
      <c r="I81" s="6">
        <f>IF(B81="","",IFERROR(INDEX(Inventory!$H$2:$H$201,MATCH(B81,Inventory!$A$2:$A$201,0)),0)+SUMIFS($E$2:$E81,$B$2:$B81,B81))</f>
        <v/>
      </c>
    </row>
    <row r="82">
      <c r="A82" s="9" t="n"/>
      <c r="H82" s="6">
        <f>IF(B82="","",IFERROR(INDEX(Inventory!$B$2:$B$201,MATCH(B82,Inventory!$A$2:$A$201,0)),"SKU not in Inventory"))</f>
        <v/>
      </c>
      <c r="I82" s="6">
        <f>IF(B82="","",IFERROR(INDEX(Inventory!$H$2:$H$201,MATCH(B82,Inventory!$A$2:$A$201,0)),0)+SUMIFS($E$2:$E82,$B$2:$B82,B82))</f>
        <v/>
      </c>
    </row>
    <row r="83">
      <c r="A83" s="9" t="n"/>
      <c r="H83" s="6">
        <f>IF(B83="","",IFERROR(INDEX(Inventory!$B$2:$B$201,MATCH(B83,Inventory!$A$2:$A$201,0)),"SKU not in Inventory"))</f>
        <v/>
      </c>
      <c r="I83" s="6">
        <f>IF(B83="","",IFERROR(INDEX(Inventory!$H$2:$H$201,MATCH(B83,Inventory!$A$2:$A$201,0)),0)+SUMIFS($E$2:$E83,$B$2:$B83,B83))</f>
        <v/>
      </c>
    </row>
    <row r="84">
      <c r="A84" s="9" t="n"/>
      <c r="H84" s="6">
        <f>IF(B84="","",IFERROR(INDEX(Inventory!$B$2:$B$201,MATCH(B84,Inventory!$A$2:$A$201,0)),"SKU not in Inventory"))</f>
        <v/>
      </c>
      <c r="I84" s="6">
        <f>IF(B84="","",IFERROR(INDEX(Inventory!$H$2:$H$201,MATCH(B84,Inventory!$A$2:$A$201,0)),0)+SUMIFS($E$2:$E84,$B$2:$B84,B84))</f>
        <v/>
      </c>
    </row>
    <row r="85">
      <c r="A85" s="9" t="n"/>
      <c r="H85" s="6">
        <f>IF(B85="","",IFERROR(INDEX(Inventory!$B$2:$B$201,MATCH(B85,Inventory!$A$2:$A$201,0)),"SKU not in Inventory"))</f>
        <v/>
      </c>
      <c r="I85" s="6">
        <f>IF(B85="","",IFERROR(INDEX(Inventory!$H$2:$H$201,MATCH(B85,Inventory!$A$2:$A$201,0)),0)+SUMIFS($E$2:$E85,$B$2:$B85,B85))</f>
        <v/>
      </c>
    </row>
    <row r="86">
      <c r="A86" s="9" t="n"/>
      <c r="H86" s="6">
        <f>IF(B86="","",IFERROR(INDEX(Inventory!$B$2:$B$201,MATCH(B86,Inventory!$A$2:$A$201,0)),"SKU not in Inventory"))</f>
        <v/>
      </c>
      <c r="I86" s="6">
        <f>IF(B86="","",IFERROR(INDEX(Inventory!$H$2:$H$201,MATCH(B86,Inventory!$A$2:$A$201,0)),0)+SUMIFS($E$2:$E86,$B$2:$B86,B86))</f>
        <v/>
      </c>
    </row>
    <row r="87">
      <c r="A87" s="9" t="n"/>
      <c r="H87" s="6">
        <f>IF(B87="","",IFERROR(INDEX(Inventory!$B$2:$B$201,MATCH(B87,Inventory!$A$2:$A$201,0)),"SKU not in Inventory"))</f>
        <v/>
      </c>
      <c r="I87" s="6">
        <f>IF(B87="","",IFERROR(INDEX(Inventory!$H$2:$H$201,MATCH(B87,Inventory!$A$2:$A$201,0)),0)+SUMIFS($E$2:$E87,$B$2:$B87,B87))</f>
        <v/>
      </c>
    </row>
    <row r="88">
      <c r="A88" s="9" t="n"/>
      <c r="H88" s="6">
        <f>IF(B88="","",IFERROR(INDEX(Inventory!$B$2:$B$201,MATCH(B88,Inventory!$A$2:$A$201,0)),"SKU not in Inventory"))</f>
        <v/>
      </c>
      <c r="I88" s="6">
        <f>IF(B88="","",IFERROR(INDEX(Inventory!$H$2:$H$201,MATCH(B88,Inventory!$A$2:$A$201,0)),0)+SUMIFS($E$2:$E88,$B$2:$B88,B88))</f>
        <v/>
      </c>
    </row>
    <row r="89">
      <c r="A89" s="9" t="n"/>
      <c r="H89" s="6">
        <f>IF(B89="","",IFERROR(INDEX(Inventory!$B$2:$B$201,MATCH(B89,Inventory!$A$2:$A$201,0)),"SKU not in Inventory"))</f>
        <v/>
      </c>
      <c r="I89" s="6">
        <f>IF(B89="","",IFERROR(INDEX(Inventory!$H$2:$H$201,MATCH(B89,Inventory!$A$2:$A$201,0)),0)+SUMIFS($E$2:$E89,$B$2:$B89,B89))</f>
        <v/>
      </c>
    </row>
    <row r="90">
      <c r="A90" s="9" t="n"/>
      <c r="H90" s="6">
        <f>IF(B90="","",IFERROR(INDEX(Inventory!$B$2:$B$201,MATCH(B90,Inventory!$A$2:$A$201,0)),"SKU not in Inventory"))</f>
        <v/>
      </c>
      <c r="I90" s="6">
        <f>IF(B90="","",IFERROR(INDEX(Inventory!$H$2:$H$201,MATCH(B90,Inventory!$A$2:$A$201,0)),0)+SUMIFS($E$2:$E90,$B$2:$B90,B90))</f>
        <v/>
      </c>
    </row>
    <row r="91">
      <c r="A91" s="9" t="n"/>
      <c r="H91" s="6">
        <f>IF(B91="","",IFERROR(INDEX(Inventory!$B$2:$B$201,MATCH(B91,Inventory!$A$2:$A$201,0)),"SKU not in Inventory"))</f>
        <v/>
      </c>
      <c r="I91" s="6">
        <f>IF(B91="","",IFERROR(INDEX(Inventory!$H$2:$H$201,MATCH(B91,Inventory!$A$2:$A$201,0)),0)+SUMIFS($E$2:$E91,$B$2:$B91,B91))</f>
        <v/>
      </c>
    </row>
    <row r="92">
      <c r="A92" s="9" t="n"/>
      <c r="H92" s="6">
        <f>IF(B92="","",IFERROR(INDEX(Inventory!$B$2:$B$201,MATCH(B92,Inventory!$A$2:$A$201,0)),"SKU not in Inventory"))</f>
        <v/>
      </c>
      <c r="I92" s="6">
        <f>IF(B92="","",IFERROR(INDEX(Inventory!$H$2:$H$201,MATCH(B92,Inventory!$A$2:$A$201,0)),0)+SUMIFS($E$2:$E92,$B$2:$B92,B92))</f>
        <v/>
      </c>
    </row>
    <row r="93">
      <c r="A93" s="9" t="n"/>
      <c r="H93" s="6">
        <f>IF(B93="","",IFERROR(INDEX(Inventory!$B$2:$B$201,MATCH(B93,Inventory!$A$2:$A$201,0)),"SKU not in Inventory"))</f>
        <v/>
      </c>
      <c r="I93" s="6">
        <f>IF(B93="","",IFERROR(INDEX(Inventory!$H$2:$H$201,MATCH(B93,Inventory!$A$2:$A$201,0)),0)+SUMIFS($E$2:$E93,$B$2:$B93,B93))</f>
        <v/>
      </c>
    </row>
    <row r="94">
      <c r="A94" s="9" t="n"/>
      <c r="H94" s="6">
        <f>IF(B94="","",IFERROR(INDEX(Inventory!$B$2:$B$201,MATCH(B94,Inventory!$A$2:$A$201,0)),"SKU not in Inventory"))</f>
        <v/>
      </c>
      <c r="I94" s="6">
        <f>IF(B94="","",IFERROR(INDEX(Inventory!$H$2:$H$201,MATCH(B94,Inventory!$A$2:$A$201,0)),0)+SUMIFS($E$2:$E94,$B$2:$B94,B94))</f>
        <v/>
      </c>
    </row>
    <row r="95">
      <c r="A95" s="9" t="n"/>
      <c r="H95" s="6">
        <f>IF(B95="","",IFERROR(INDEX(Inventory!$B$2:$B$201,MATCH(B95,Inventory!$A$2:$A$201,0)),"SKU not in Inventory"))</f>
        <v/>
      </c>
      <c r="I95" s="6">
        <f>IF(B95="","",IFERROR(INDEX(Inventory!$H$2:$H$201,MATCH(B95,Inventory!$A$2:$A$201,0)),0)+SUMIFS($E$2:$E95,$B$2:$B95,B95))</f>
        <v/>
      </c>
    </row>
    <row r="96">
      <c r="A96" s="9" t="n"/>
      <c r="H96" s="6">
        <f>IF(B96="","",IFERROR(INDEX(Inventory!$B$2:$B$201,MATCH(B96,Inventory!$A$2:$A$201,0)),"SKU not in Inventory"))</f>
        <v/>
      </c>
      <c r="I96" s="6">
        <f>IF(B96="","",IFERROR(INDEX(Inventory!$H$2:$H$201,MATCH(B96,Inventory!$A$2:$A$201,0)),0)+SUMIFS($E$2:$E96,$B$2:$B96,B96))</f>
        <v/>
      </c>
    </row>
    <row r="97">
      <c r="A97" s="9" t="n"/>
      <c r="H97" s="6">
        <f>IF(B97="","",IFERROR(INDEX(Inventory!$B$2:$B$201,MATCH(B97,Inventory!$A$2:$A$201,0)),"SKU not in Inventory"))</f>
        <v/>
      </c>
      <c r="I97" s="6">
        <f>IF(B97="","",IFERROR(INDEX(Inventory!$H$2:$H$201,MATCH(B97,Inventory!$A$2:$A$201,0)),0)+SUMIFS($E$2:$E97,$B$2:$B97,B97))</f>
        <v/>
      </c>
    </row>
    <row r="98">
      <c r="A98" s="9" t="n"/>
      <c r="H98" s="6">
        <f>IF(B98="","",IFERROR(INDEX(Inventory!$B$2:$B$201,MATCH(B98,Inventory!$A$2:$A$201,0)),"SKU not in Inventory"))</f>
        <v/>
      </c>
      <c r="I98" s="6">
        <f>IF(B98="","",IFERROR(INDEX(Inventory!$H$2:$H$201,MATCH(B98,Inventory!$A$2:$A$201,0)),0)+SUMIFS($E$2:$E98,$B$2:$B98,B98))</f>
        <v/>
      </c>
    </row>
    <row r="99">
      <c r="A99" s="9" t="n"/>
      <c r="H99" s="6">
        <f>IF(B99="","",IFERROR(INDEX(Inventory!$B$2:$B$201,MATCH(B99,Inventory!$A$2:$A$201,0)),"SKU not in Inventory"))</f>
        <v/>
      </c>
      <c r="I99" s="6">
        <f>IF(B99="","",IFERROR(INDEX(Inventory!$H$2:$H$201,MATCH(B99,Inventory!$A$2:$A$201,0)),0)+SUMIFS($E$2:$E99,$B$2:$B99,B99))</f>
        <v/>
      </c>
    </row>
    <row r="100">
      <c r="A100" s="9" t="n"/>
      <c r="H100" s="6">
        <f>IF(B100="","",IFERROR(INDEX(Inventory!$B$2:$B$201,MATCH(B100,Inventory!$A$2:$A$201,0)),"SKU not in Inventory"))</f>
        <v/>
      </c>
      <c r="I100" s="6">
        <f>IF(B100="","",IFERROR(INDEX(Inventory!$H$2:$H$201,MATCH(B100,Inventory!$A$2:$A$201,0)),0)+SUMIFS($E$2:$E100,$B$2:$B100,B100))</f>
        <v/>
      </c>
    </row>
    <row r="101">
      <c r="A101" s="9" t="n"/>
      <c r="H101" s="6">
        <f>IF(B101="","",IFERROR(INDEX(Inventory!$B$2:$B$201,MATCH(B101,Inventory!$A$2:$A$201,0)),"SKU not in Inventory"))</f>
        <v/>
      </c>
      <c r="I101" s="6">
        <f>IF(B101="","",IFERROR(INDEX(Inventory!$H$2:$H$201,MATCH(B101,Inventory!$A$2:$A$201,0)),0)+SUMIFS($E$2:$E101,$B$2:$B101,B101))</f>
        <v/>
      </c>
    </row>
    <row r="102">
      <c r="A102" s="9" t="n"/>
      <c r="H102" s="6">
        <f>IF(B102="","",IFERROR(INDEX(Inventory!$B$2:$B$201,MATCH(B102,Inventory!$A$2:$A$201,0)),"SKU not in Inventory"))</f>
        <v/>
      </c>
      <c r="I102" s="6">
        <f>IF(B102="","",IFERROR(INDEX(Inventory!$H$2:$H$201,MATCH(B102,Inventory!$A$2:$A$201,0)),0)+SUMIFS($E$2:$E102,$B$2:$B102,B102))</f>
        <v/>
      </c>
    </row>
    <row r="103">
      <c r="A103" s="9" t="n"/>
      <c r="H103" s="6">
        <f>IF(B103="","",IFERROR(INDEX(Inventory!$B$2:$B$201,MATCH(B103,Inventory!$A$2:$A$201,0)),"SKU not in Inventory"))</f>
        <v/>
      </c>
      <c r="I103" s="6">
        <f>IF(B103="","",IFERROR(INDEX(Inventory!$H$2:$H$201,MATCH(B103,Inventory!$A$2:$A$201,0)),0)+SUMIFS($E$2:$E103,$B$2:$B103,B103))</f>
        <v/>
      </c>
    </row>
    <row r="104">
      <c r="A104" s="9" t="n"/>
      <c r="H104" s="6">
        <f>IF(B104="","",IFERROR(INDEX(Inventory!$B$2:$B$201,MATCH(B104,Inventory!$A$2:$A$201,0)),"SKU not in Inventory"))</f>
        <v/>
      </c>
      <c r="I104" s="6">
        <f>IF(B104="","",IFERROR(INDEX(Inventory!$H$2:$H$201,MATCH(B104,Inventory!$A$2:$A$201,0)),0)+SUMIFS($E$2:$E104,$B$2:$B104,B104))</f>
        <v/>
      </c>
    </row>
    <row r="105">
      <c r="A105" s="9" t="n"/>
      <c r="H105" s="6">
        <f>IF(B105="","",IFERROR(INDEX(Inventory!$B$2:$B$201,MATCH(B105,Inventory!$A$2:$A$201,0)),"SKU not in Inventory"))</f>
        <v/>
      </c>
      <c r="I105" s="6">
        <f>IF(B105="","",IFERROR(INDEX(Inventory!$H$2:$H$201,MATCH(B105,Inventory!$A$2:$A$201,0)),0)+SUMIFS($E$2:$E105,$B$2:$B105,B105))</f>
        <v/>
      </c>
    </row>
    <row r="106">
      <c r="A106" s="9" t="n"/>
      <c r="H106" s="6">
        <f>IF(B106="","",IFERROR(INDEX(Inventory!$B$2:$B$201,MATCH(B106,Inventory!$A$2:$A$201,0)),"SKU not in Inventory"))</f>
        <v/>
      </c>
      <c r="I106" s="6">
        <f>IF(B106="","",IFERROR(INDEX(Inventory!$H$2:$H$201,MATCH(B106,Inventory!$A$2:$A$201,0)),0)+SUMIFS($E$2:$E106,$B$2:$B106,B106))</f>
        <v/>
      </c>
    </row>
    <row r="107">
      <c r="A107" s="9" t="n"/>
      <c r="H107" s="6">
        <f>IF(B107="","",IFERROR(INDEX(Inventory!$B$2:$B$201,MATCH(B107,Inventory!$A$2:$A$201,0)),"SKU not in Inventory"))</f>
        <v/>
      </c>
      <c r="I107" s="6">
        <f>IF(B107="","",IFERROR(INDEX(Inventory!$H$2:$H$201,MATCH(B107,Inventory!$A$2:$A$201,0)),0)+SUMIFS($E$2:$E107,$B$2:$B107,B107))</f>
        <v/>
      </c>
    </row>
    <row r="108">
      <c r="A108" s="9" t="n"/>
      <c r="H108" s="6">
        <f>IF(B108="","",IFERROR(INDEX(Inventory!$B$2:$B$201,MATCH(B108,Inventory!$A$2:$A$201,0)),"SKU not in Inventory"))</f>
        <v/>
      </c>
      <c r="I108" s="6">
        <f>IF(B108="","",IFERROR(INDEX(Inventory!$H$2:$H$201,MATCH(B108,Inventory!$A$2:$A$201,0)),0)+SUMIFS($E$2:$E108,$B$2:$B108,B108))</f>
        <v/>
      </c>
    </row>
    <row r="109">
      <c r="A109" s="9" t="n"/>
      <c r="H109" s="6">
        <f>IF(B109="","",IFERROR(INDEX(Inventory!$B$2:$B$201,MATCH(B109,Inventory!$A$2:$A$201,0)),"SKU not in Inventory"))</f>
        <v/>
      </c>
      <c r="I109" s="6">
        <f>IF(B109="","",IFERROR(INDEX(Inventory!$H$2:$H$201,MATCH(B109,Inventory!$A$2:$A$201,0)),0)+SUMIFS($E$2:$E109,$B$2:$B109,B109))</f>
        <v/>
      </c>
    </row>
    <row r="110">
      <c r="A110" s="9" t="n"/>
      <c r="H110" s="6">
        <f>IF(B110="","",IFERROR(INDEX(Inventory!$B$2:$B$201,MATCH(B110,Inventory!$A$2:$A$201,0)),"SKU not in Inventory"))</f>
        <v/>
      </c>
      <c r="I110" s="6">
        <f>IF(B110="","",IFERROR(INDEX(Inventory!$H$2:$H$201,MATCH(B110,Inventory!$A$2:$A$201,0)),0)+SUMIFS($E$2:$E110,$B$2:$B110,B110))</f>
        <v/>
      </c>
    </row>
    <row r="111">
      <c r="A111" s="9" t="n"/>
      <c r="H111" s="6">
        <f>IF(B111="","",IFERROR(INDEX(Inventory!$B$2:$B$201,MATCH(B111,Inventory!$A$2:$A$201,0)),"SKU not in Inventory"))</f>
        <v/>
      </c>
      <c r="I111" s="6">
        <f>IF(B111="","",IFERROR(INDEX(Inventory!$H$2:$H$201,MATCH(B111,Inventory!$A$2:$A$201,0)),0)+SUMIFS($E$2:$E111,$B$2:$B111,B111))</f>
        <v/>
      </c>
    </row>
    <row r="112">
      <c r="A112" s="9" t="n"/>
      <c r="H112" s="6">
        <f>IF(B112="","",IFERROR(INDEX(Inventory!$B$2:$B$201,MATCH(B112,Inventory!$A$2:$A$201,0)),"SKU not in Inventory"))</f>
        <v/>
      </c>
      <c r="I112" s="6">
        <f>IF(B112="","",IFERROR(INDEX(Inventory!$H$2:$H$201,MATCH(B112,Inventory!$A$2:$A$201,0)),0)+SUMIFS($E$2:$E112,$B$2:$B112,B112))</f>
        <v/>
      </c>
    </row>
    <row r="113">
      <c r="A113" s="9" t="n"/>
      <c r="H113" s="6">
        <f>IF(B113="","",IFERROR(INDEX(Inventory!$B$2:$B$201,MATCH(B113,Inventory!$A$2:$A$201,0)),"SKU not in Inventory"))</f>
        <v/>
      </c>
      <c r="I113" s="6">
        <f>IF(B113="","",IFERROR(INDEX(Inventory!$H$2:$H$201,MATCH(B113,Inventory!$A$2:$A$201,0)),0)+SUMIFS($E$2:$E113,$B$2:$B113,B113))</f>
        <v/>
      </c>
    </row>
    <row r="114">
      <c r="A114" s="9" t="n"/>
      <c r="H114" s="6">
        <f>IF(B114="","",IFERROR(INDEX(Inventory!$B$2:$B$201,MATCH(B114,Inventory!$A$2:$A$201,0)),"SKU not in Inventory"))</f>
        <v/>
      </c>
      <c r="I114" s="6">
        <f>IF(B114="","",IFERROR(INDEX(Inventory!$H$2:$H$201,MATCH(B114,Inventory!$A$2:$A$201,0)),0)+SUMIFS($E$2:$E114,$B$2:$B114,B114))</f>
        <v/>
      </c>
    </row>
    <row r="115">
      <c r="A115" s="9" t="n"/>
      <c r="H115" s="6">
        <f>IF(B115="","",IFERROR(INDEX(Inventory!$B$2:$B$201,MATCH(B115,Inventory!$A$2:$A$201,0)),"SKU not in Inventory"))</f>
        <v/>
      </c>
      <c r="I115" s="6">
        <f>IF(B115="","",IFERROR(INDEX(Inventory!$H$2:$H$201,MATCH(B115,Inventory!$A$2:$A$201,0)),0)+SUMIFS($E$2:$E115,$B$2:$B115,B115))</f>
        <v/>
      </c>
    </row>
    <row r="116">
      <c r="A116" s="9" t="n"/>
      <c r="H116" s="6">
        <f>IF(B116="","",IFERROR(INDEX(Inventory!$B$2:$B$201,MATCH(B116,Inventory!$A$2:$A$201,0)),"SKU not in Inventory"))</f>
        <v/>
      </c>
      <c r="I116" s="6">
        <f>IF(B116="","",IFERROR(INDEX(Inventory!$H$2:$H$201,MATCH(B116,Inventory!$A$2:$A$201,0)),0)+SUMIFS($E$2:$E116,$B$2:$B116,B116))</f>
        <v/>
      </c>
    </row>
    <row r="117">
      <c r="A117" s="9" t="n"/>
      <c r="H117" s="6">
        <f>IF(B117="","",IFERROR(INDEX(Inventory!$B$2:$B$201,MATCH(B117,Inventory!$A$2:$A$201,0)),"SKU not in Inventory"))</f>
        <v/>
      </c>
      <c r="I117" s="6">
        <f>IF(B117="","",IFERROR(INDEX(Inventory!$H$2:$H$201,MATCH(B117,Inventory!$A$2:$A$201,0)),0)+SUMIFS($E$2:$E117,$B$2:$B117,B117))</f>
        <v/>
      </c>
    </row>
    <row r="118">
      <c r="A118" s="9" t="n"/>
      <c r="H118" s="6">
        <f>IF(B118="","",IFERROR(INDEX(Inventory!$B$2:$B$201,MATCH(B118,Inventory!$A$2:$A$201,0)),"SKU not in Inventory"))</f>
        <v/>
      </c>
      <c r="I118" s="6">
        <f>IF(B118="","",IFERROR(INDEX(Inventory!$H$2:$H$201,MATCH(B118,Inventory!$A$2:$A$201,0)),0)+SUMIFS($E$2:$E118,$B$2:$B118,B118))</f>
        <v/>
      </c>
    </row>
    <row r="119">
      <c r="A119" s="9" t="n"/>
      <c r="H119" s="6">
        <f>IF(B119="","",IFERROR(INDEX(Inventory!$B$2:$B$201,MATCH(B119,Inventory!$A$2:$A$201,0)),"SKU not in Inventory"))</f>
        <v/>
      </c>
      <c r="I119" s="6">
        <f>IF(B119="","",IFERROR(INDEX(Inventory!$H$2:$H$201,MATCH(B119,Inventory!$A$2:$A$201,0)),0)+SUMIFS($E$2:$E119,$B$2:$B119,B119))</f>
        <v/>
      </c>
    </row>
    <row r="120">
      <c r="A120" s="9" t="n"/>
      <c r="H120" s="6">
        <f>IF(B120="","",IFERROR(INDEX(Inventory!$B$2:$B$201,MATCH(B120,Inventory!$A$2:$A$201,0)),"SKU not in Inventory"))</f>
        <v/>
      </c>
      <c r="I120" s="6">
        <f>IF(B120="","",IFERROR(INDEX(Inventory!$H$2:$H$201,MATCH(B120,Inventory!$A$2:$A$201,0)),0)+SUMIFS($E$2:$E120,$B$2:$B120,B120))</f>
        <v/>
      </c>
    </row>
    <row r="121">
      <c r="A121" s="9" t="n"/>
      <c r="H121" s="6">
        <f>IF(B121="","",IFERROR(INDEX(Inventory!$B$2:$B$201,MATCH(B121,Inventory!$A$2:$A$201,0)),"SKU not in Inventory"))</f>
        <v/>
      </c>
      <c r="I121" s="6">
        <f>IF(B121="","",IFERROR(INDEX(Inventory!$H$2:$H$201,MATCH(B121,Inventory!$A$2:$A$201,0)),0)+SUMIFS($E$2:$E121,$B$2:$B121,B121))</f>
        <v/>
      </c>
    </row>
    <row r="122">
      <c r="A122" s="9" t="n"/>
      <c r="H122" s="6">
        <f>IF(B122="","",IFERROR(INDEX(Inventory!$B$2:$B$201,MATCH(B122,Inventory!$A$2:$A$201,0)),"SKU not in Inventory"))</f>
        <v/>
      </c>
      <c r="I122" s="6">
        <f>IF(B122="","",IFERROR(INDEX(Inventory!$H$2:$H$201,MATCH(B122,Inventory!$A$2:$A$201,0)),0)+SUMIFS($E$2:$E122,$B$2:$B122,B122))</f>
        <v/>
      </c>
    </row>
    <row r="123">
      <c r="A123" s="9" t="n"/>
      <c r="H123" s="6">
        <f>IF(B123="","",IFERROR(INDEX(Inventory!$B$2:$B$201,MATCH(B123,Inventory!$A$2:$A$201,0)),"SKU not in Inventory"))</f>
        <v/>
      </c>
      <c r="I123" s="6">
        <f>IF(B123="","",IFERROR(INDEX(Inventory!$H$2:$H$201,MATCH(B123,Inventory!$A$2:$A$201,0)),0)+SUMIFS($E$2:$E123,$B$2:$B123,B123))</f>
        <v/>
      </c>
    </row>
    <row r="124">
      <c r="A124" s="9" t="n"/>
      <c r="H124" s="6">
        <f>IF(B124="","",IFERROR(INDEX(Inventory!$B$2:$B$201,MATCH(B124,Inventory!$A$2:$A$201,0)),"SKU not in Inventory"))</f>
        <v/>
      </c>
      <c r="I124" s="6">
        <f>IF(B124="","",IFERROR(INDEX(Inventory!$H$2:$H$201,MATCH(B124,Inventory!$A$2:$A$201,0)),0)+SUMIFS($E$2:$E124,$B$2:$B124,B124))</f>
        <v/>
      </c>
    </row>
    <row r="125">
      <c r="A125" s="9" t="n"/>
      <c r="H125" s="6">
        <f>IF(B125="","",IFERROR(INDEX(Inventory!$B$2:$B$201,MATCH(B125,Inventory!$A$2:$A$201,0)),"SKU not in Inventory"))</f>
        <v/>
      </c>
      <c r="I125" s="6">
        <f>IF(B125="","",IFERROR(INDEX(Inventory!$H$2:$H$201,MATCH(B125,Inventory!$A$2:$A$201,0)),0)+SUMIFS($E$2:$E125,$B$2:$B125,B125))</f>
        <v/>
      </c>
    </row>
    <row r="126">
      <c r="A126" s="9" t="n"/>
      <c r="H126" s="6">
        <f>IF(B126="","",IFERROR(INDEX(Inventory!$B$2:$B$201,MATCH(B126,Inventory!$A$2:$A$201,0)),"SKU not in Inventory"))</f>
        <v/>
      </c>
      <c r="I126" s="6">
        <f>IF(B126="","",IFERROR(INDEX(Inventory!$H$2:$H$201,MATCH(B126,Inventory!$A$2:$A$201,0)),0)+SUMIFS($E$2:$E126,$B$2:$B126,B126))</f>
        <v/>
      </c>
    </row>
    <row r="127">
      <c r="A127" s="9" t="n"/>
      <c r="H127" s="6">
        <f>IF(B127="","",IFERROR(INDEX(Inventory!$B$2:$B$201,MATCH(B127,Inventory!$A$2:$A$201,0)),"SKU not in Inventory"))</f>
        <v/>
      </c>
      <c r="I127" s="6">
        <f>IF(B127="","",IFERROR(INDEX(Inventory!$H$2:$H$201,MATCH(B127,Inventory!$A$2:$A$201,0)),0)+SUMIFS($E$2:$E127,$B$2:$B127,B127))</f>
        <v/>
      </c>
    </row>
    <row r="128">
      <c r="A128" s="9" t="n"/>
      <c r="H128" s="6">
        <f>IF(B128="","",IFERROR(INDEX(Inventory!$B$2:$B$201,MATCH(B128,Inventory!$A$2:$A$201,0)),"SKU not in Inventory"))</f>
        <v/>
      </c>
      <c r="I128" s="6">
        <f>IF(B128="","",IFERROR(INDEX(Inventory!$H$2:$H$201,MATCH(B128,Inventory!$A$2:$A$201,0)),0)+SUMIFS($E$2:$E128,$B$2:$B128,B128))</f>
        <v/>
      </c>
    </row>
    <row r="129">
      <c r="A129" s="9" t="n"/>
      <c r="H129" s="6">
        <f>IF(B129="","",IFERROR(INDEX(Inventory!$B$2:$B$201,MATCH(B129,Inventory!$A$2:$A$201,0)),"SKU not in Inventory"))</f>
        <v/>
      </c>
      <c r="I129" s="6">
        <f>IF(B129="","",IFERROR(INDEX(Inventory!$H$2:$H$201,MATCH(B129,Inventory!$A$2:$A$201,0)),0)+SUMIFS($E$2:$E129,$B$2:$B129,B129))</f>
        <v/>
      </c>
    </row>
    <row r="130">
      <c r="A130" s="9" t="n"/>
      <c r="H130" s="6">
        <f>IF(B130="","",IFERROR(INDEX(Inventory!$B$2:$B$201,MATCH(B130,Inventory!$A$2:$A$201,0)),"SKU not in Inventory"))</f>
        <v/>
      </c>
      <c r="I130" s="6">
        <f>IF(B130="","",IFERROR(INDEX(Inventory!$H$2:$H$201,MATCH(B130,Inventory!$A$2:$A$201,0)),0)+SUMIFS($E$2:$E130,$B$2:$B130,B130))</f>
        <v/>
      </c>
    </row>
    <row r="131">
      <c r="A131" s="9" t="n"/>
      <c r="H131" s="6">
        <f>IF(B131="","",IFERROR(INDEX(Inventory!$B$2:$B$201,MATCH(B131,Inventory!$A$2:$A$201,0)),"SKU not in Inventory"))</f>
        <v/>
      </c>
      <c r="I131" s="6">
        <f>IF(B131="","",IFERROR(INDEX(Inventory!$H$2:$H$201,MATCH(B131,Inventory!$A$2:$A$201,0)),0)+SUMIFS($E$2:$E131,$B$2:$B131,B131))</f>
        <v/>
      </c>
    </row>
    <row r="132">
      <c r="A132" s="9" t="n"/>
      <c r="H132" s="6">
        <f>IF(B132="","",IFERROR(INDEX(Inventory!$B$2:$B$201,MATCH(B132,Inventory!$A$2:$A$201,0)),"SKU not in Inventory"))</f>
        <v/>
      </c>
      <c r="I132" s="6">
        <f>IF(B132="","",IFERROR(INDEX(Inventory!$H$2:$H$201,MATCH(B132,Inventory!$A$2:$A$201,0)),0)+SUMIFS($E$2:$E132,$B$2:$B132,B132))</f>
        <v/>
      </c>
    </row>
    <row r="133">
      <c r="A133" s="9" t="n"/>
      <c r="H133" s="6">
        <f>IF(B133="","",IFERROR(INDEX(Inventory!$B$2:$B$201,MATCH(B133,Inventory!$A$2:$A$201,0)),"SKU not in Inventory"))</f>
        <v/>
      </c>
      <c r="I133" s="6">
        <f>IF(B133="","",IFERROR(INDEX(Inventory!$H$2:$H$201,MATCH(B133,Inventory!$A$2:$A$201,0)),0)+SUMIFS($E$2:$E133,$B$2:$B133,B133))</f>
        <v/>
      </c>
    </row>
    <row r="134">
      <c r="A134" s="9" t="n"/>
      <c r="H134" s="6">
        <f>IF(B134="","",IFERROR(INDEX(Inventory!$B$2:$B$201,MATCH(B134,Inventory!$A$2:$A$201,0)),"SKU not in Inventory"))</f>
        <v/>
      </c>
      <c r="I134" s="6">
        <f>IF(B134="","",IFERROR(INDEX(Inventory!$H$2:$H$201,MATCH(B134,Inventory!$A$2:$A$201,0)),0)+SUMIFS($E$2:$E134,$B$2:$B134,B134))</f>
        <v/>
      </c>
    </row>
    <row r="135">
      <c r="A135" s="9" t="n"/>
      <c r="H135" s="6">
        <f>IF(B135="","",IFERROR(INDEX(Inventory!$B$2:$B$201,MATCH(B135,Inventory!$A$2:$A$201,0)),"SKU not in Inventory"))</f>
        <v/>
      </c>
      <c r="I135" s="6">
        <f>IF(B135="","",IFERROR(INDEX(Inventory!$H$2:$H$201,MATCH(B135,Inventory!$A$2:$A$201,0)),0)+SUMIFS($E$2:$E135,$B$2:$B135,B135))</f>
        <v/>
      </c>
    </row>
    <row r="136">
      <c r="A136" s="9" t="n"/>
      <c r="H136" s="6">
        <f>IF(B136="","",IFERROR(INDEX(Inventory!$B$2:$B$201,MATCH(B136,Inventory!$A$2:$A$201,0)),"SKU not in Inventory"))</f>
        <v/>
      </c>
      <c r="I136" s="6">
        <f>IF(B136="","",IFERROR(INDEX(Inventory!$H$2:$H$201,MATCH(B136,Inventory!$A$2:$A$201,0)),0)+SUMIFS($E$2:$E136,$B$2:$B136,B136))</f>
        <v/>
      </c>
    </row>
    <row r="137">
      <c r="A137" s="9" t="n"/>
      <c r="H137" s="6">
        <f>IF(B137="","",IFERROR(INDEX(Inventory!$B$2:$B$201,MATCH(B137,Inventory!$A$2:$A$201,0)),"SKU not in Inventory"))</f>
        <v/>
      </c>
      <c r="I137" s="6">
        <f>IF(B137="","",IFERROR(INDEX(Inventory!$H$2:$H$201,MATCH(B137,Inventory!$A$2:$A$201,0)),0)+SUMIFS($E$2:$E137,$B$2:$B137,B137))</f>
        <v/>
      </c>
    </row>
    <row r="138">
      <c r="A138" s="9" t="n"/>
      <c r="H138" s="6">
        <f>IF(B138="","",IFERROR(INDEX(Inventory!$B$2:$B$201,MATCH(B138,Inventory!$A$2:$A$201,0)),"SKU not in Inventory"))</f>
        <v/>
      </c>
      <c r="I138" s="6">
        <f>IF(B138="","",IFERROR(INDEX(Inventory!$H$2:$H$201,MATCH(B138,Inventory!$A$2:$A$201,0)),0)+SUMIFS($E$2:$E138,$B$2:$B138,B138))</f>
        <v/>
      </c>
    </row>
    <row r="139">
      <c r="A139" s="9" t="n"/>
      <c r="H139" s="6">
        <f>IF(B139="","",IFERROR(INDEX(Inventory!$B$2:$B$201,MATCH(B139,Inventory!$A$2:$A$201,0)),"SKU not in Inventory"))</f>
        <v/>
      </c>
      <c r="I139" s="6">
        <f>IF(B139="","",IFERROR(INDEX(Inventory!$H$2:$H$201,MATCH(B139,Inventory!$A$2:$A$201,0)),0)+SUMIFS($E$2:$E139,$B$2:$B139,B139))</f>
        <v/>
      </c>
    </row>
    <row r="140">
      <c r="A140" s="9" t="n"/>
      <c r="H140" s="6">
        <f>IF(B140="","",IFERROR(INDEX(Inventory!$B$2:$B$201,MATCH(B140,Inventory!$A$2:$A$201,0)),"SKU not in Inventory"))</f>
        <v/>
      </c>
      <c r="I140" s="6">
        <f>IF(B140="","",IFERROR(INDEX(Inventory!$H$2:$H$201,MATCH(B140,Inventory!$A$2:$A$201,0)),0)+SUMIFS($E$2:$E140,$B$2:$B140,B140))</f>
        <v/>
      </c>
    </row>
    <row r="141">
      <c r="A141" s="9" t="n"/>
      <c r="H141" s="6">
        <f>IF(B141="","",IFERROR(INDEX(Inventory!$B$2:$B$201,MATCH(B141,Inventory!$A$2:$A$201,0)),"SKU not in Inventory"))</f>
        <v/>
      </c>
      <c r="I141" s="6">
        <f>IF(B141="","",IFERROR(INDEX(Inventory!$H$2:$H$201,MATCH(B141,Inventory!$A$2:$A$201,0)),0)+SUMIFS($E$2:$E141,$B$2:$B141,B141))</f>
        <v/>
      </c>
    </row>
    <row r="142">
      <c r="A142" s="9" t="n"/>
      <c r="H142" s="6">
        <f>IF(B142="","",IFERROR(INDEX(Inventory!$B$2:$B$201,MATCH(B142,Inventory!$A$2:$A$201,0)),"SKU not in Inventory"))</f>
        <v/>
      </c>
      <c r="I142" s="6">
        <f>IF(B142="","",IFERROR(INDEX(Inventory!$H$2:$H$201,MATCH(B142,Inventory!$A$2:$A$201,0)),0)+SUMIFS($E$2:$E142,$B$2:$B142,B142))</f>
        <v/>
      </c>
    </row>
    <row r="143">
      <c r="A143" s="9" t="n"/>
      <c r="H143" s="6">
        <f>IF(B143="","",IFERROR(INDEX(Inventory!$B$2:$B$201,MATCH(B143,Inventory!$A$2:$A$201,0)),"SKU not in Inventory"))</f>
        <v/>
      </c>
      <c r="I143" s="6">
        <f>IF(B143="","",IFERROR(INDEX(Inventory!$H$2:$H$201,MATCH(B143,Inventory!$A$2:$A$201,0)),0)+SUMIFS($E$2:$E143,$B$2:$B143,B143))</f>
        <v/>
      </c>
    </row>
    <row r="144">
      <c r="A144" s="9" t="n"/>
      <c r="H144" s="6">
        <f>IF(B144="","",IFERROR(INDEX(Inventory!$B$2:$B$201,MATCH(B144,Inventory!$A$2:$A$201,0)),"SKU not in Inventory"))</f>
        <v/>
      </c>
      <c r="I144" s="6">
        <f>IF(B144="","",IFERROR(INDEX(Inventory!$H$2:$H$201,MATCH(B144,Inventory!$A$2:$A$201,0)),0)+SUMIFS($E$2:$E144,$B$2:$B144,B144))</f>
        <v/>
      </c>
    </row>
    <row r="145">
      <c r="A145" s="9" t="n"/>
      <c r="H145" s="6">
        <f>IF(B145="","",IFERROR(INDEX(Inventory!$B$2:$B$201,MATCH(B145,Inventory!$A$2:$A$201,0)),"SKU not in Inventory"))</f>
        <v/>
      </c>
      <c r="I145" s="6">
        <f>IF(B145="","",IFERROR(INDEX(Inventory!$H$2:$H$201,MATCH(B145,Inventory!$A$2:$A$201,0)),0)+SUMIFS($E$2:$E145,$B$2:$B145,B145))</f>
        <v/>
      </c>
    </row>
    <row r="146">
      <c r="A146" s="9" t="n"/>
      <c r="H146" s="6">
        <f>IF(B146="","",IFERROR(INDEX(Inventory!$B$2:$B$201,MATCH(B146,Inventory!$A$2:$A$201,0)),"SKU not in Inventory"))</f>
        <v/>
      </c>
      <c r="I146" s="6">
        <f>IF(B146="","",IFERROR(INDEX(Inventory!$H$2:$H$201,MATCH(B146,Inventory!$A$2:$A$201,0)),0)+SUMIFS($E$2:$E146,$B$2:$B146,B146))</f>
        <v/>
      </c>
    </row>
    <row r="147">
      <c r="A147" s="9" t="n"/>
      <c r="H147" s="6">
        <f>IF(B147="","",IFERROR(INDEX(Inventory!$B$2:$B$201,MATCH(B147,Inventory!$A$2:$A$201,0)),"SKU not in Inventory"))</f>
        <v/>
      </c>
      <c r="I147" s="6">
        <f>IF(B147="","",IFERROR(INDEX(Inventory!$H$2:$H$201,MATCH(B147,Inventory!$A$2:$A$201,0)),0)+SUMIFS($E$2:$E147,$B$2:$B147,B147))</f>
        <v/>
      </c>
    </row>
    <row r="148">
      <c r="A148" s="9" t="n"/>
      <c r="H148" s="6">
        <f>IF(B148="","",IFERROR(INDEX(Inventory!$B$2:$B$201,MATCH(B148,Inventory!$A$2:$A$201,0)),"SKU not in Inventory"))</f>
        <v/>
      </c>
      <c r="I148" s="6">
        <f>IF(B148="","",IFERROR(INDEX(Inventory!$H$2:$H$201,MATCH(B148,Inventory!$A$2:$A$201,0)),0)+SUMIFS($E$2:$E148,$B$2:$B148,B148))</f>
        <v/>
      </c>
    </row>
    <row r="149">
      <c r="A149" s="9" t="n"/>
      <c r="H149" s="6">
        <f>IF(B149="","",IFERROR(INDEX(Inventory!$B$2:$B$201,MATCH(B149,Inventory!$A$2:$A$201,0)),"SKU not in Inventory"))</f>
        <v/>
      </c>
      <c r="I149" s="6">
        <f>IF(B149="","",IFERROR(INDEX(Inventory!$H$2:$H$201,MATCH(B149,Inventory!$A$2:$A$201,0)),0)+SUMIFS($E$2:$E149,$B$2:$B149,B149))</f>
        <v/>
      </c>
    </row>
    <row r="150">
      <c r="A150" s="9" t="n"/>
      <c r="H150" s="6">
        <f>IF(B150="","",IFERROR(INDEX(Inventory!$B$2:$B$201,MATCH(B150,Inventory!$A$2:$A$201,0)),"SKU not in Inventory"))</f>
        <v/>
      </c>
      <c r="I150" s="6">
        <f>IF(B150="","",IFERROR(INDEX(Inventory!$H$2:$H$201,MATCH(B150,Inventory!$A$2:$A$201,0)),0)+SUMIFS($E$2:$E150,$B$2:$B150,B150))</f>
        <v/>
      </c>
    </row>
    <row r="151">
      <c r="A151" s="9" t="n"/>
      <c r="H151" s="6">
        <f>IF(B151="","",IFERROR(INDEX(Inventory!$B$2:$B$201,MATCH(B151,Inventory!$A$2:$A$201,0)),"SKU not in Inventory"))</f>
        <v/>
      </c>
      <c r="I151" s="6">
        <f>IF(B151="","",IFERROR(INDEX(Inventory!$H$2:$H$201,MATCH(B151,Inventory!$A$2:$A$201,0)),0)+SUMIFS($E$2:$E151,$B$2:$B151,B151))</f>
        <v/>
      </c>
    </row>
    <row r="152">
      <c r="A152" s="9" t="n"/>
      <c r="H152" s="6">
        <f>IF(B152="","",IFERROR(INDEX(Inventory!$B$2:$B$201,MATCH(B152,Inventory!$A$2:$A$201,0)),"SKU not in Inventory"))</f>
        <v/>
      </c>
      <c r="I152" s="6">
        <f>IF(B152="","",IFERROR(INDEX(Inventory!$H$2:$H$201,MATCH(B152,Inventory!$A$2:$A$201,0)),0)+SUMIFS($E$2:$E152,$B$2:$B152,B152))</f>
        <v/>
      </c>
    </row>
    <row r="153">
      <c r="A153" s="9" t="n"/>
      <c r="H153" s="6">
        <f>IF(B153="","",IFERROR(INDEX(Inventory!$B$2:$B$201,MATCH(B153,Inventory!$A$2:$A$201,0)),"SKU not in Inventory"))</f>
        <v/>
      </c>
      <c r="I153" s="6">
        <f>IF(B153="","",IFERROR(INDEX(Inventory!$H$2:$H$201,MATCH(B153,Inventory!$A$2:$A$201,0)),0)+SUMIFS($E$2:$E153,$B$2:$B153,B153))</f>
        <v/>
      </c>
    </row>
    <row r="154">
      <c r="A154" s="9" t="n"/>
      <c r="H154" s="6">
        <f>IF(B154="","",IFERROR(INDEX(Inventory!$B$2:$B$201,MATCH(B154,Inventory!$A$2:$A$201,0)),"SKU not in Inventory"))</f>
        <v/>
      </c>
      <c r="I154" s="6">
        <f>IF(B154="","",IFERROR(INDEX(Inventory!$H$2:$H$201,MATCH(B154,Inventory!$A$2:$A$201,0)),0)+SUMIFS($E$2:$E154,$B$2:$B154,B154))</f>
        <v/>
      </c>
    </row>
    <row r="155">
      <c r="A155" s="9" t="n"/>
      <c r="H155" s="6">
        <f>IF(B155="","",IFERROR(INDEX(Inventory!$B$2:$B$201,MATCH(B155,Inventory!$A$2:$A$201,0)),"SKU not in Inventory"))</f>
        <v/>
      </c>
      <c r="I155" s="6">
        <f>IF(B155="","",IFERROR(INDEX(Inventory!$H$2:$H$201,MATCH(B155,Inventory!$A$2:$A$201,0)),0)+SUMIFS($E$2:$E155,$B$2:$B155,B155))</f>
        <v/>
      </c>
    </row>
    <row r="156">
      <c r="A156" s="9" t="n"/>
      <c r="H156" s="6">
        <f>IF(B156="","",IFERROR(INDEX(Inventory!$B$2:$B$201,MATCH(B156,Inventory!$A$2:$A$201,0)),"SKU not in Inventory"))</f>
        <v/>
      </c>
      <c r="I156" s="6">
        <f>IF(B156="","",IFERROR(INDEX(Inventory!$H$2:$H$201,MATCH(B156,Inventory!$A$2:$A$201,0)),0)+SUMIFS($E$2:$E156,$B$2:$B156,B156))</f>
        <v/>
      </c>
    </row>
    <row r="157">
      <c r="A157" s="9" t="n"/>
      <c r="H157" s="6">
        <f>IF(B157="","",IFERROR(INDEX(Inventory!$B$2:$B$201,MATCH(B157,Inventory!$A$2:$A$201,0)),"SKU not in Inventory"))</f>
        <v/>
      </c>
      <c r="I157" s="6">
        <f>IF(B157="","",IFERROR(INDEX(Inventory!$H$2:$H$201,MATCH(B157,Inventory!$A$2:$A$201,0)),0)+SUMIFS($E$2:$E157,$B$2:$B157,B157))</f>
        <v/>
      </c>
    </row>
    <row r="158">
      <c r="A158" s="9" t="n"/>
      <c r="H158" s="6">
        <f>IF(B158="","",IFERROR(INDEX(Inventory!$B$2:$B$201,MATCH(B158,Inventory!$A$2:$A$201,0)),"SKU not in Inventory"))</f>
        <v/>
      </c>
      <c r="I158" s="6">
        <f>IF(B158="","",IFERROR(INDEX(Inventory!$H$2:$H$201,MATCH(B158,Inventory!$A$2:$A$201,0)),0)+SUMIFS($E$2:$E158,$B$2:$B158,B158))</f>
        <v/>
      </c>
    </row>
    <row r="159">
      <c r="A159" s="9" t="n"/>
      <c r="H159" s="6">
        <f>IF(B159="","",IFERROR(INDEX(Inventory!$B$2:$B$201,MATCH(B159,Inventory!$A$2:$A$201,0)),"SKU not in Inventory"))</f>
        <v/>
      </c>
      <c r="I159" s="6">
        <f>IF(B159="","",IFERROR(INDEX(Inventory!$H$2:$H$201,MATCH(B159,Inventory!$A$2:$A$201,0)),0)+SUMIFS($E$2:$E159,$B$2:$B159,B159))</f>
        <v/>
      </c>
    </row>
    <row r="160">
      <c r="A160" s="9" t="n"/>
      <c r="H160" s="6">
        <f>IF(B160="","",IFERROR(INDEX(Inventory!$B$2:$B$201,MATCH(B160,Inventory!$A$2:$A$201,0)),"SKU not in Inventory"))</f>
        <v/>
      </c>
      <c r="I160" s="6">
        <f>IF(B160="","",IFERROR(INDEX(Inventory!$H$2:$H$201,MATCH(B160,Inventory!$A$2:$A$201,0)),0)+SUMIFS($E$2:$E160,$B$2:$B160,B160))</f>
        <v/>
      </c>
    </row>
    <row r="161">
      <c r="A161" s="9" t="n"/>
      <c r="H161" s="6">
        <f>IF(B161="","",IFERROR(INDEX(Inventory!$B$2:$B$201,MATCH(B161,Inventory!$A$2:$A$201,0)),"SKU not in Inventory"))</f>
        <v/>
      </c>
      <c r="I161" s="6">
        <f>IF(B161="","",IFERROR(INDEX(Inventory!$H$2:$H$201,MATCH(B161,Inventory!$A$2:$A$201,0)),0)+SUMIFS($E$2:$E161,$B$2:$B161,B161))</f>
        <v/>
      </c>
    </row>
    <row r="162">
      <c r="A162" s="9" t="n"/>
      <c r="H162" s="6">
        <f>IF(B162="","",IFERROR(INDEX(Inventory!$B$2:$B$201,MATCH(B162,Inventory!$A$2:$A$201,0)),"SKU not in Inventory"))</f>
        <v/>
      </c>
      <c r="I162" s="6">
        <f>IF(B162="","",IFERROR(INDEX(Inventory!$H$2:$H$201,MATCH(B162,Inventory!$A$2:$A$201,0)),0)+SUMIFS($E$2:$E162,$B$2:$B162,B162))</f>
        <v/>
      </c>
    </row>
    <row r="163">
      <c r="A163" s="9" t="n"/>
      <c r="H163" s="6">
        <f>IF(B163="","",IFERROR(INDEX(Inventory!$B$2:$B$201,MATCH(B163,Inventory!$A$2:$A$201,0)),"SKU not in Inventory"))</f>
        <v/>
      </c>
      <c r="I163" s="6">
        <f>IF(B163="","",IFERROR(INDEX(Inventory!$H$2:$H$201,MATCH(B163,Inventory!$A$2:$A$201,0)),0)+SUMIFS($E$2:$E163,$B$2:$B163,B163))</f>
        <v/>
      </c>
    </row>
    <row r="164">
      <c r="A164" s="9" t="n"/>
      <c r="H164" s="6">
        <f>IF(B164="","",IFERROR(INDEX(Inventory!$B$2:$B$201,MATCH(B164,Inventory!$A$2:$A$201,0)),"SKU not in Inventory"))</f>
        <v/>
      </c>
      <c r="I164" s="6">
        <f>IF(B164="","",IFERROR(INDEX(Inventory!$H$2:$H$201,MATCH(B164,Inventory!$A$2:$A$201,0)),0)+SUMIFS($E$2:$E164,$B$2:$B164,B164))</f>
        <v/>
      </c>
    </row>
    <row r="165">
      <c r="A165" s="9" t="n"/>
      <c r="H165" s="6">
        <f>IF(B165="","",IFERROR(INDEX(Inventory!$B$2:$B$201,MATCH(B165,Inventory!$A$2:$A$201,0)),"SKU not in Inventory"))</f>
        <v/>
      </c>
      <c r="I165" s="6">
        <f>IF(B165="","",IFERROR(INDEX(Inventory!$H$2:$H$201,MATCH(B165,Inventory!$A$2:$A$201,0)),0)+SUMIFS($E$2:$E165,$B$2:$B165,B165))</f>
        <v/>
      </c>
    </row>
    <row r="166">
      <c r="A166" s="9" t="n"/>
      <c r="H166" s="6">
        <f>IF(B166="","",IFERROR(INDEX(Inventory!$B$2:$B$201,MATCH(B166,Inventory!$A$2:$A$201,0)),"SKU not in Inventory"))</f>
        <v/>
      </c>
      <c r="I166" s="6">
        <f>IF(B166="","",IFERROR(INDEX(Inventory!$H$2:$H$201,MATCH(B166,Inventory!$A$2:$A$201,0)),0)+SUMIFS($E$2:$E166,$B$2:$B166,B166))</f>
        <v/>
      </c>
    </row>
    <row r="167">
      <c r="A167" s="9" t="n"/>
      <c r="H167" s="6">
        <f>IF(B167="","",IFERROR(INDEX(Inventory!$B$2:$B$201,MATCH(B167,Inventory!$A$2:$A$201,0)),"SKU not in Inventory"))</f>
        <v/>
      </c>
      <c r="I167" s="6">
        <f>IF(B167="","",IFERROR(INDEX(Inventory!$H$2:$H$201,MATCH(B167,Inventory!$A$2:$A$201,0)),0)+SUMIFS($E$2:$E167,$B$2:$B167,B167))</f>
        <v/>
      </c>
    </row>
    <row r="168">
      <c r="A168" s="9" t="n"/>
      <c r="H168" s="6">
        <f>IF(B168="","",IFERROR(INDEX(Inventory!$B$2:$B$201,MATCH(B168,Inventory!$A$2:$A$201,0)),"SKU not in Inventory"))</f>
        <v/>
      </c>
      <c r="I168" s="6">
        <f>IF(B168="","",IFERROR(INDEX(Inventory!$H$2:$H$201,MATCH(B168,Inventory!$A$2:$A$201,0)),0)+SUMIFS($E$2:$E168,$B$2:$B168,B168))</f>
        <v/>
      </c>
    </row>
    <row r="169">
      <c r="A169" s="9" t="n"/>
      <c r="H169" s="6">
        <f>IF(B169="","",IFERROR(INDEX(Inventory!$B$2:$B$201,MATCH(B169,Inventory!$A$2:$A$201,0)),"SKU not in Inventory"))</f>
        <v/>
      </c>
      <c r="I169" s="6">
        <f>IF(B169="","",IFERROR(INDEX(Inventory!$H$2:$H$201,MATCH(B169,Inventory!$A$2:$A$201,0)),0)+SUMIFS($E$2:$E169,$B$2:$B169,B169))</f>
        <v/>
      </c>
    </row>
    <row r="170">
      <c r="A170" s="9" t="n"/>
      <c r="H170" s="6">
        <f>IF(B170="","",IFERROR(INDEX(Inventory!$B$2:$B$201,MATCH(B170,Inventory!$A$2:$A$201,0)),"SKU not in Inventory"))</f>
        <v/>
      </c>
      <c r="I170" s="6">
        <f>IF(B170="","",IFERROR(INDEX(Inventory!$H$2:$H$201,MATCH(B170,Inventory!$A$2:$A$201,0)),0)+SUMIFS($E$2:$E170,$B$2:$B170,B170))</f>
        <v/>
      </c>
    </row>
    <row r="171">
      <c r="A171" s="9" t="n"/>
      <c r="H171" s="6">
        <f>IF(B171="","",IFERROR(INDEX(Inventory!$B$2:$B$201,MATCH(B171,Inventory!$A$2:$A$201,0)),"SKU not in Inventory"))</f>
        <v/>
      </c>
      <c r="I171" s="6">
        <f>IF(B171="","",IFERROR(INDEX(Inventory!$H$2:$H$201,MATCH(B171,Inventory!$A$2:$A$201,0)),0)+SUMIFS($E$2:$E171,$B$2:$B171,B171))</f>
        <v/>
      </c>
    </row>
    <row r="172">
      <c r="A172" s="9" t="n"/>
      <c r="H172" s="6">
        <f>IF(B172="","",IFERROR(INDEX(Inventory!$B$2:$B$201,MATCH(B172,Inventory!$A$2:$A$201,0)),"SKU not in Inventory"))</f>
        <v/>
      </c>
      <c r="I172" s="6">
        <f>IF(B172="","",IFERROR(INDEX(Inventory!$H$2:$H$201,MATCH(B172,Inventory!$A$2:$A$201,0)),0)+SUMIFS($E$2:$E172,$B$2:$B172,B172))</f>
        <v/>
      </c>
    </row>
    <row r="173">
      <c r="A173" s="9" t="n"/>
      <c r="H173" s="6">
        <f>IF(B173="","",IFERROR(INDEX(Inventory!$B$2:$B$201,MATCH(B173,Inventory!$A$2:$A$201,0)),"SKU not in Inventory"))</f>
        <v/>
      </c>
      <c r="I173" s="6">
        <f>IF(B173="","",IFERROR(INDEX(Inventory!$H$2:$H$201,MATCH(B173,Inventory!$A$2:$A$201,0)),0)+SUMIFS($E$2:$E173,$B$2:$B173,B173))</f>
        <v/>
      </c>
    </row>
    <row r="174">
      <c r="A174" s="9" t="n"/>
      <c r="H174" s="6">
        <f>IF(B174="","",IFERROR(INDEX(Inventory!$B$2:$B$201,MATCH(B174,Inventory!$A$2:$A$201,0)),"SKU not in Inventory"))</f>
        <v/>
      </c>
      <c r="I174" s="6">
        <f>IF(B174="","",IFERROR(INDEX(Inventory!$H$2:$H$201,MATCH(B174,Inventory!$A$2:$A$201,0)),0)+SUMIFS($E$2:$E174,$B$2:$B174,B174))</f>
        <v/>
      </c>
    </row>
    <row r="175">
      <c r="A175" s="9" t="n"/>
      <c r="H175" s="6">
        <f>IF(B175="","",IFERROR(INDEX(Inventory!$B$2:$B$201,MATCH(B175,Inventory!$A$2:$A$201,0)),"SKU not in Inventory"))</f>
        <v/>
      </c>
      <c r="I175" s="6">
        <f>IF(B175="","",IFERROR(INDEX(Inventory!$H$2:$H$201,MATCH(B175,Inventory!$A$2:$A$201,0)),0)+SUMIFS($E$2:$E175,$B$2:$B175,B175))</f>
        <v/>
      </c>
    </row>
    <row r="176">
      <c r="A176" s="9" t="n"/>
      <c r="H176" s="6">
        <f>IF(B176="","",IFERROR(INDEX(Inventory!$B$2:$B$201,MATCH(B176,Inventory!$A$2:$A$201,0)),"SKU not in Inventory"))</f>
        <v/>
      </c>
      <c r="I176" s="6">
        <f>IF(B176="","",IFERROR(INDEX(Inventory!$H$2:$H$201,MATCH(B176,Inventory!$A$2:$A$201,0)),0)+SUMIFS($E$2:$E176,$B$2:$B176,B176))</f>
        <v/>
      </c>
    </row>
    <row r="177">
      <c r="A177" s="9" t="n"/>
      <c r="H177" s="6">
        <f>IF(B177="","",IFERROR(INDEX(Inventory!$B$2:$B$201,MATCH(B177,Inventory!$A$2:$A$201,0)),"SKU not in Inventory"))</f>
        <v/>
      </c>
      <c r="I177" s="6">
        <f>IF(B177="","",IFERROR(INDEX(Inventory!$H$2:$H$201,MATCH(B177,Inventory!$A$2:$A$201,0)),0)+SUMIFS($E$2:$E177,$B$2:$B177,B177))</f>
        <v/>
      </c>
    </row>
    <row r="178">
      <c r="A178" s="9" t="n"/>
      <c r="H178" s="6">
        <f>IF(B178="","",IFERROR(INDEX(Inventory!$B$2:$B$201,MATCH(B178,Inventory!$A$2:$A$201,0)),"SKU not in Inventory"))</f>
        <v/>
      </c>
      <c r="I178" s="6">
        <f>IF(B178="","",IFERROR(INDEX(Inventory!$H$2:$H$201,MATCH(B178,Inventory!$A$2:$A$201,0)),0)+SUMIFS($E$2:$E178,$B$2:$B178,B178))</f>
        <v/>
      </c>
    </row>
    <row r="179">
      <c r="A179" s="9" t="n"/>
      <c r="H179" s="6">
        <f>IF(B179="","",IFERROR(INDEX(Inventory!$B$2:$B$201,MATCH(B179,Inventory!$A$2:$A$201,0)),"SKU not in Inventory"))</f>
        <v/>
      </c>
      <c r="I179" s="6">
        <f>IF(B179="","",IFERROR(INDEX(Inventory!$H$2:$H$201,MATCH(B179,Inventory!$A$2:$A$201,0)),0)+SUMIFS($E$2:$E179,$B$2:$B179,B179))</f>
        <v/>
      </c>
    </row>
    <row r="180">
      <c r="A180" s="9" t="n"/>
      <c r="H180" s="6">
        <f>IF(B180="","",IFERROR(INDEX(Inventory!$B$2:$B$201,MATCH(B180,Inventory!$A$2:$A$201,0)),"SKU not in Inventory"))</f>
        <v/>
      </c>
      <c r="I180" s="6">
        <f>IF(B180="","",IFERROR(INDEX(Inventory!$H$2:$H$201,MATCH(B180,Inventory!$A$2:$A$201,0)),0)+SUMIFS($E$2:$E180,$B$2:$B180,B180))</f>
        <v/>
      </c>
    </row>
    <row r="181">
      <c r="A181" s="9" t="n"/>
      <c r="H181" s="6">
        <f>IF(B181="","",IFERROR(INDEX(Inventory!$B$2:$B$201,MATCH(B181,Inventory!$A$2:$A$201,0)),"SKU not in Inventory"))</f>
        <v/>
      </c>
      <c r="I181" s="6">
        <f>IF(B181="","",IFERROR(INDEX(Inventory!$H$2:$H$201,MATCH(B181,Inventory!$A$2:$A$201,0)),0)+SUMIFS($E$2:$E181,$B$2:$B181,B181))</f>
        <v/>
      </c>
    </row>
    <row r="182">
      <c r="A182" s="9" t="n"/>
      <c r="H182" s="6">
        <f>IF(B182="","",IFERROR(INDEX(Inventory!$B$2:$B$201,MATCH(B182,Inventory!$A$2:$A$201,0)),"SKU not in Inventory"))</f>
        <v/>
      </c>
      <c r="I182" s="6">
        <f>IF(B182="","",IFERROR(INDEX(Inventory!$H$2:$H$201,MATCH(B182,Inventory!$A$2:$A$201,0)),0)+SUMIFS($E$2:$E182,$B$2:$B182,B182))</f>
        <v/>
      </c>
    </row>
    <row r="183">
      <c r="A183" s="9" t="n"/>
      <c r="H183" s="6">
        <f>IF(B183="","",IFERROR(INDEX(Inventory!$B$2:$B$201,MATCH(B183,Inventory!$A$2:$A$201,0)),"SKU not in Inventory"))</f>
        <v/>
      </c>
      <c r="I183" s="6">
        <f>IF(B183="","",IFERROR(INDEX(Inventory!$H$2:$H$201,MATCH(B183,Inventory!$A$2:$A$201,0)),0)+SUMIFS($E$2:$E183,$B$2:$B183,B183))</f>
        <v/>
      </c>
    </row>
    <row r="184">
      <c r="A184" s="9" t="n"/>
      <c r="H184" s="6">
        <f>IF(B184="","",IFERROR(INDEX(Inventory!$B$2:$B$201,MATCH(B184,Inventory!$A$2:$A$201,0)),"SKU not in Inventory"))</f>
        <v/>
      </c>
      <c r="I184" s="6">
        <f>IF(B184="","",IFERROR(INDEX(Inventory!$H$2:$H$201,MATCH(B184,Inventory!$A$2:$A$201,0)),0)+SUMIFS($E$2:$E184,$B$2:$B184,B184))</f>
        <v/>
      </c>
    </row>
    <row r="185">
      <c r="A185" s="9" t="n"/>
      <c r="H185" s="6">
        <f>IF(B185="","",IFERROR(INDEX(Inventory!$B$2:$B$201,MATCH(B185,Inventory!$A$2:$A$201,0)),"SKU not in Inventory"))</f>
        <v/>
      </c>
      <c r="I185" s="6">
        <f>IF(B185="","",IFERROR(INDEX(Inventory!$H$2:$H$201,MATCH(B185,Inventory!$A$2:$A$201,0)),0)+SUMIFS($E$2:$E185,$B$2:$B185,B185))</f>
        <v/>
      </c>
    </row>
    <row r="186">
      <c r="A186" s="9" t="n"/>
      <c r="H186" s="6">
        <f>IF(B186="","",IFERROR(INDEX(Inventory!$B$2:$B$201,MATCH(B186,Inventory!$A$2:$A$201,0)),"SKU not in Inventory"))</f>
        <v/>
      </c>
      <c r="I186" s="6">
        <f>IF(B186="","",IFERROR(INDEX(Inventory!$H$2:$H$201,MATCH(B186,Inventory!$A$2:$A$201,0)),0)+SUMIFS($E$2:$E186,$B$2:$B186,B186))</f>
        <v/>
      </c>
    </row>
    <row r="187">
      <c r="A187" s="9" t="n"/>
      <c r="H187" s="6">
        <f>IF(B187="","",IFERROR(INDEX(Inventory!$B$2:$B$201,MATCH(B187,Inventory!$A$2:$A$201,0)),"SKU not in Inventory"))</f>
        <v/>
      </c>
      <c r="I187" s="6">
        <f>IF(B187="","",IFERROR(INDEX(Inventory!$H$2:$H$201,MATCH(B187,Inventory!$A$2:$A$201,0)),0)+SUMIFS($E$2:$E187,$B$2:$B187,B187))</f>
        <v/>
      </c>
    </row>
    <row r="188">
      <c r="A188" s="9" t="n"/>
      <c r="H188" s="6">
        <f>IF(B188="","",IFERROR(INDEX(Inventory!$B$2:$B$201,MATCH(B188,Inventory!$A$2:$A$201,0)),"SKU not in Inventory"))</f>
        <v/>
      </c>
      <c r="I188" s="6">
        <f>IF(B188="","",IFERROR(INDEX(Inventory!$H$2:$H$201,MATCH(B188,Inventory!$A$2:$A$201,0)),0)+SUMIFS($E$2:$E188,$B$2:$B188,B188))</f>
        <v/>
      </c>
    </row>
    <row r="189">
      <c r="A189" s="9" t="n"/>
      <c r="H189" s="6">
        <f>IF(B189="","",IFERROR(INDEX(Inventory!$B$2:$B$201,MATCH(B189,Inventory!$A$2:$A$201,0)),"SKU not in Inventory"))</f>
        <v/>
      </c>
      <c r="I189" s="6">
        <f>IF(B189="","",IFERROR(INDEX(Inventory!$H$2:$H$201,MATCH(B189,Inventory!$A$2:$A$201,0)),0)+SUMIFS($E$2:$E189,$B$2:$B189,B189))</f>
        <v/>
      </c>
    </row>
    <row r="190">
      <c r="A190" s="9" t="n"/>
      <c r="H190" s="6">
        <f>IF(B190="","",IFERROR(INDEX(Inventory!$B$2:$B$201,MATCH(B190,Inventory!$A$2:$A$201,0)),"SKU not in Inventory"))</f>
        <v/>
      </c>
      <c r="I190" s="6">
        <f>IF(B190="","",IFERROR(INDEX(Inventory!$H$2:$H$201,MATCH(B190,Inventory!$A$2:$A$201,0)),0)+SUMIFS($E$2:$E190,$B$2:$B190,B190))</f>
        <v/>
      </c>
    </row>
    <row r="191">
      <c r="A191" s="9" t="n"/>
      <c r="H191" s="6">
        <f>IF(B191="","",IFERROR(INDEX(Inventory!$B$2:$B$201,MATCH(B191,Inventory!$A$2:$A$201,0)),"SKU not in Inventory"))</f>
        <v/>
      </c>
      <c r="I191" s="6">
        <f>IF(B191="","",IFERROR(INDEX(Inventory!$H$2:$H$201,MATCH(B191,Inventory!$A$2:$A$201,0)),0)+SUMIFS($E$2:$E191,$B$2:$B191,B191))</f>
        <v/>
      </c>
    </row>
    <row r="192">
      <c r="A192" s="9" t="n"/>
      <c r="H192" s="6">
        <f>IF(B192="","",IFERROR(INDEX(Inventory!$B$2:$B$201,MATCH(B192,Inventory!$A$2:$A$201,0)),"SKU not in Inventory"))</f>
        <v/>
      </c>
      <c r="I192" s="6">
        <f>IF(B192="","",IFERROR(INDEX(Inventory!$H$2:$H$201,MATCH(B192,Inventory!$A$2:$A$201,0)),0)+SUMIFS($E$2:$E192,$B$2:$B192,B192))</f>
        <v/>
      </c>
    </row>
    <row r="193">
      <c r="A193" s="9" t="n"/>
      <c r="H193" s="6">
        <f>IF(B193="","",IFERROR(INDEX(Inventory!$B$2:$B$201,MATCH(B193,Inventory!$A$2:$A$201,0)),"SKU not in Inventory"))</f>
        <v/>
      </c>
      <c r="I193" s="6">
        <f>IF(B193="","",IFERROR(INDEX(Inventory!$H$2:$H$201,MATCH(B193,Inventory!$A$2:$A$201,0)),0)+SUMIFS($E$2:$E193,$B$2:$B193,B193))</f>
        <v/>
      </c>
    </row>
    <row r="194">
      <c r="A194" s="9" t="n"/>
      <c r="H194" s="6">
        <f>IF(B194="","",IFERROR(INDEX(Inventory!$B$2:$B$201,MATCH(B194,Inventory!$A$2:$A$201,0)),"SKU not in Inventory"))</f>
        <v/>
      </c>
      <c r="I194" s="6">
        <f>IF(B194="","",IFERROR(INDEX(Inventory!$H$2:$H$201,MATCH(B194,Inventory!$A$2:$A$201,0)),0)+SUMIFS($E$2:$E194,$B$2:$B194,B194))</f>
        <v/>
      </c>
    </row>
    <row r="195">
      <c r="A195" s="9" t="n"/>
      <c r="H195" s="6">
        <f>IF(B195="","",IFERROR(INDEX(Inventory!$B$2:$B$201,MATCH(B195,Inventory!$A$2:$A$201,0)),"SKU not in Inventory"))</f>
        <v/>
      </c>
      <c r="I195" s="6">
        <f>IF(B195="","",IFERROR(INDEX(Inventory!$H$2:$H$201,MATCH(B195,Inventory!$A$2:$A$201,0)),0)+SUMIFS($E$2:$E195,$B$2:$B195,B195))</f>
        <v/>
      </c>
    </row>
    <row r="196">
      <c r="A196" s="9" t="n"/>
      <c r="H196" s="6">
        <f>IF(B196="","",IFERROR(INDEX(Inventory!$B$2:$B$201,MATCH(B196,Inventory!$A$2:$A$201,0)),"SKU not in Inventory"))</f>
        <v/>
      </c>
      <c r="I196" s="6">
        <f>IF(B196="","",IFERROR(INDEX(Inventory!$H$2:$H$201,MATCH(B196,Inventory!$A$2:$A$201,0)),0)+SUMIFS($E$2:$E196,$B$2:$B196,B196))</f>
        <v/>
      </c>
    </row>
    <row r="197">
      <c r="A197" s="9" t="n"/>
      <c r="H197" s="6">
        <f>IF(B197="","",IFERROR(INDEX(Inventory!$B$2:$B$201,MATCH(B197,Inventory!$A$2:$A$201,0)),"SKU not in Inventory"))</f>
        <v/>
      </c>
      <c r="I197" s="6">
        <f>IF(B197="","",IFERROR(INDEX(Inventory!$H$2:$H$201,MATCH(B197,Inventory!$A$2:$A$201,0)),0)+SUMIFS($E$2:$E197,$B$2:$B197,B197))</f>
        <v/>
      </c>
    </row>
    <row r="198">
      <c r="A198" s="9" t="n"/>
      <c r="H198" s="6">
        <f>IF(B198="","",IFERROR(INDEX(Inventory!$B$2:$B$201,MATCH(B198,Inventory!$A$2:$A$201,0)),"SKU not in Inventory"))</f>
        <v/>
      </c>
      <c r="I198" s="6">
        <f>IF(B198="","",IFERROR(INDEX(Inventory!$H$2:$H$201,MATCH(B198,Inventory!$A$2:$A$201,0)),0)+SUMIFS($E$2:$E198,$B$2:$B198,B198))</f>
        <v/>
      </c>
    </row>
    <row r="199">
      <c r="A199" s="9" t="n"/>
      <c r="H199" s="6">
        <f>IF(B199="","",IFERROR(INDEX(Inventory!$B$2:$B$201,MATCH(B199,Inventory!$A$2:$A$201,0)),"SKU not in Inventory"))</f>
        <v/>
      </c>
      <c r="I199" s="6">
        <f>IF(B199="","",IFERROR(INDEX(Inventory!$H$2:$H$201,MATCH(B199,Inventory!$A$2:$A$201,0)),0)+SUMIFS($E$2:$E199,$B$2:$B199,B199))</f>
        <v/>
      </c>
    </row>
    <row r="200">
      <c r="A200" s="9" t="n"/>
      <c r="H200" s="6">
        <f>IF(B200="","",IFERROR(INDEX(Inventory!$B$2:$B$201,MATCH(B200,Inventory!$A$2:$A$201,0)),"SKU not in Inventory"))</f>
        <v/>
      </c>
      <c r="I200" s="6">
        <f>IF(B200="","",IFERROR(INDEX(Inventory!$H$2:$H$201,MATCH(B200,Inventory!$A$2:$A$201,0)),0)+SUMIFS($E$2:$E200,$B$2:$B200,B200))</f>
        <v/>
      </c>
    </row>
    <row r="201">
      <c r="A201" s="9" t="n"/>
      <c r="H201" s="6">
        <f>IF(B201="","",IFERROR(INDEX(Inventory!$B$2:$B$201,MATCH(B201,Inventory!$A$2:$A$201,0)),"SKU not in Inventory"))</f>
        <v/>
      </c>
      <c r="I201" s="6">
        <f>IF(B201="","",IFERROR(INDEX(Inventory!$H$2:$H$201,MATCH(B201,Inventory!$A$2:$A$201,0)),0)+SUMIFS($E$2:$E201,$B$2:$B201,B201))</f>
        <v/>
      </c>
    </row>
    <row r="202">
      <c r="A202" s="9" t="n"/>
      <c r="H202" s="6">
        <f>IF(B202="","",IFERROR(INDEX(Inventory!$B$2:$B$201,MATCH(B202,Inventory!$A$2:$A$201,0)),"SKU not in Inventory"))</f>
        <v/>
      </c>
      <c r="I202" s="6">
        <f>IF(B202="","",IFERROR(INDEX(Inventory!$H$2:$H$201,MATCH(B202,Inventory!$A$2:$A$201,0)),0)+SUMIFS($E$2:$E202,$B$2:$B202,B202))</f>
        <v/>
      </c>
    </row>
    <row r="203">
      <c r="A203" s="9" t="n"/>
      <c r="H203" s="6">
        <f>IF(B203="","",IFERROR(INDEX(Inventory!$B$2:$B$201,MATCH(B203,Inventory!$A$2:$A$201,0)),"SKU not in Inventory"))</f>
        <v/>
      </c>
      <c r="I203" s="6">
        <f>IF(B203="","",IFERROR(INDEX(Inventory!$H$2:$H$201,MATCH(B203,Inventory!$A$2:$A$201,0)),0)+SUMIFS($E$2:$E203,$B$2:$B203,B203))</f>
        <v/>
      </c>
    </row>
    <row r="204">
      <c r="A204" s="9" t="n"/>
      <c r="H204" s="6">
        <f>IF(B204="","",IFERROR(INDEX(Inventory!$B$2:$B$201,MATCH(B204,Inventory!$A$2:$A$201,0)),"SKU not in Inventory"))</f>
        <v/>
      </c>
      <c r="I204" s="6">
        <f>IF(B204="","",IFERROR(INDEX(Inventory!$H$2:$H$201,MATCH(B204,Inventory!$A$2:$A$201,0)),0)+SUMIFS($E$2:$E204,$B$2:$B204,B204))</f>
        <v/>
      </c>
    </row>
    <row r="205">
      <c r="A205" s="9" t="n"/>
      <c r="H205" s="6">
        <f>IF(B205="","",IFERROR(INDEX(Inventory!$B$2:$B$201,MATCH(B205,Inventory!$A$2:$A$201,0)),"SKU not in Inventory"))</f>
        <v/>
      </c>
      <c r="I205" s="6">
        <f>IF(B205="","",IFERROR(INDEX(Inventory!$H$2:$H$201,MATCH(B205,Inventory!$A$2:$A$201,0)),0)+SUMIFS($E$2:$E205,$B$2:$B205,B205))</f>
        <v/>
      </c>
    </row>
    <row r="206">
      <c r="A206" s="9" t="n"/>
      <c r="H206" s="6">
        <f>IF(B206="","",IFERROR(INDEX(Inventory!$B$2:$B$201,MATCH(B206,Inventory!$A$2:$A$201,0)),"SKU not in Inventory"))</f>
        <v/>
      </c>
      <c r="I206" s="6">
        <f>IF(B206="","",IFERROR(INDEX(Inventory!$H$2:$H$201,MATCH(B206,Inventory!$A$2:$A$201,0)),0)+SUMIFS($E$2:$E206,$B$2:$B206,B206))</f>
        <v/>
      </c>
    </row>
    <row r="207">
      <c r="A207" s="9" t="n"/>
      <c r="H207" s="6">
        <f>IF(B207="","",IFERROR(INDEX(Inventory!$B$2:$B$201,MATCH(B207,Inventory!$A$2:$A$201,0)),"SKU not in Inventory"))</f>
        <v/>
      </c>
      <c r="I207" s="6">
        <f>IF(B207="","",IFERROR(INDEX(Inventory!$H$2:$H$201,MATCH(B207,Inventory!$A$2:$A$201,0)),0)+SUMIFS($E$2:$E207,$B$2:$B207,B207))</f>
        <v/>
      </c>
    </row>
    <row r="208">
      <c r="A208" s="9" t="n"/>
      <c r="H208" s="6">
        <f>IF(B208="","",IFERROR(INDEX(Inventory!$B$2:$B$201,MATCH(B208,Inventory!$A$2:$A$201,0)),"SKU not in Inventory"))</f>
        <v/>
      </c>
      <c r="I208" s="6">
        <f>IF(B208="","",IFERROR(INDEX(Inventory!$H$2:$H$201,MATCH(B208,Inventory!$A$2:$A$201,0)),0)+SUMIFS($E$2:$E208,$B$2:$B208,B208))</f>
        <v/>
      </c>
    </row>
    <row r="209">
      <c r="A209" s="9" t="n"/>
      <c r="H209" s="6">
        <f>IF(B209="","",IFERROR(INDEX(Inventory!$B$2:$B$201,MATCH(B209,Inventory!$A$2:$A$201,0)),"SKU not in Inventory"))</f>
        <v/>
      </c>
      <c r="I209" s="6">
        <f>IF(B209="","",IFERROR(INDEX(Inventory!$H$2:$H$201,MATCH(B209,Inventory!$A$2:$A$201,0)),0)+SUMIFS($E$2:$E209,$B$2:$B209,B209))</f>
        <v/>
      </c>
    </row>
    <row r="210">
      <c r="A210" s="9" t="n"/>
      <c r="H210" s="6">
        <f>IF(B210="","",IFERROR(INDEX(Inventory!$B$2:$B$201,MATCH(B210,Inventory!$A$2:$A$201,0)),"SKU not in Inventory"))</f>
        <v/>
      </c>
      <c r="I210" s="6">
        <f>IF(B210="","",IFERROR(INDEX(Inventory!$H$2:$H$201,MATCH(B210,Inventory!$A$2:$A$201,0)),0)+SUMIFS($E$2:$E210,$B$2:$B210,B210))</f>
        <v/>
      </c>
    </row>
    <row r="211">
      <c r="A211" s="9" t="n"/>
      <c r="H211" s="6">
        <f>IF(B211="","",IFERROR(INDEX(Inventory!$B$2:$B$201,MATCH(B211,Inventory!$A$2:$A$201,0)),"SKU not in Inventory"))</f>
        <v/>
      </c>
      <c r="I211" s="6">
        <f>IF(B211="","",IFERROR(INDEX(Inventory!$H$2:$H$201,MATCH(B211,Inventory!$A$2:$A$201,0)),0)+SUMIFS($E$2:$E211,$B$2:$B211,B211))</f>
        <v/>
      </c>
    </row>
    <row r="212">
      <c r="A212" s="9" t="n"/>
      <c r="H212" s="6">
        <f>IF(B212="","",IFERROR(INDEX(Inventory!$B$2:$B$201,MATCH(B212,Inventory!$A$2:$A$201,0)),"SKU not in Inventory"))</f>
        <v/>
      </c>
      <c r="I212" s="6">
        <f>IF(B212="","",IFERROR(INDEX(Inventory!$H$2:$H$201,MATCH(B212,Inventory!$A$2:$A$201,0)),0)+SUMIFS($E$2:$E212,$B$2:$B212,B212))</f>
        <v/>
      </c>
    </row>
    <row r="213">
      <c r="A213" s="9" t="n"/>
      <c r="H213" s="6">
        <f>IF(B213="","",IFERROR(INDEX(Inventory!$B$2:$B$201,MATCH(B213,Inventory!$A$2:$A$201,0)),"SKU not in Inventory"))</f>
        <v/>
      </c>
      <c r="I213" s="6">
        <f>IF(B213="","",IFERROR(INDEX(Inventory!$H$2:$H$201,MATCH(B213,Inventory!$A$2:$A$201,0)),0)+SUMIFS($E$2:$E213,$B$2:$B213,B213))</f>
        <v/>
      </c>
    </row>
    <row r="214">
      <c r="A214" s="9" t="n"/>
      <c r="H214" s="6">
        <f>IF(B214="","",IFERROR(INDEX(Inventory!$B$2:$B$201,MATCH(B214,Inventory!$A$2:$A$201,0)),"SKU not in Inventory"))</f>
        <v/>
      </c>
      <c r="I214" s="6">
        <f>IF(B214="","",IFERROR(INDEX(Inventory!$H$2:$H$201,MATCH(B214,Inventory!$A$2:$A$201,0)),0)+SUMIFS($E$2:$E214,$B$2:$B214,B214))</f>
        <v/>
      </c>
    </row>
    <row r="215">
      <c r="A215" s="9" t="n"/>
      <c r="H215" s="6">
        <f>IF(B215="","",IFERROR(INDEX(Inventory!$B$2:$B$201,MATCH(B215,Inventory!$A$2:$A$201,0)),"SKU not in Inventory"))</f>
        <v/>
      </c>
      <c r="I215" s="6">
        <f>IF(B215="","",IFERROR(INDEX(Inventory!$H$2:$H$201,MATCH(B215,Inventory!$A$2:$A$201,0)),0)+SUMIFS($E$2:$E215,$B$2:$B215,B215))</f>
        <v/>
      </c>
    </row>
    <row r="216">
      <c r="A216" s="9" t="n"/>
      <c r="H216" s="6">
        <f>IF(B216="","",IFERROR(INDEX(Inventory!$B$2:$B$201,MATCH(B216,Inventory!$A$2:$A$201,0)),"SKU not in Inventory"))</f>
        <v/>
      </c>
      <c r="I216" s="6">
        <f>IF(B216="","",IFERROR(INDEX(Inventory!$H$2:$H$201,MATCH(B216,Inventory!$A$2:$A$201,0)),0)+SUMIFS($E$2:$E216,$B$2:$B216,B216))</f>
        <v/>
      </c>
    </row>
    <row r="217">
      <c r="A217" s="9" t="n"/>
      <c r="H217" s="6">
        <f>IF(B217="","",IFERROR(INDEX(Inventory!$B$2:$B$201,MATCH(B217,Inventory!$A$2:$A$201,0)),"SKU not in Inventory"))</f>
        <v/>
      </c>
      <c r="I217" s="6">
        <f>IF(B217="","",IFERROR(INDEX(Inventory!$H$2:$H$201,MATCH(B217,Inventory!$A$2:$A$201,0)),0)+SUMIFS($E$2:$E217,$B$2:$B217,B217))</f>
        <v/>
      </c>
    </row>
    <row r="218">
      <c r="A218" s="9" t="n"/>
      <c r="H218" s="6">
        <f>IF(B218="","",IFERROR(INDEX(Inventory!$B$2:$B$201,MATCH(B218,Inventory!$A$2:$A$201,0)),"SKU not in Inventory"))</f>
        <v/>
      </c>
      <c r="I218" s="6">
        <f>IF(B218="","",IFERROR(INDEX(Inventory!$H$2:$H$201,MATCH(B218,Inventory!$A$2:$A$201,0)),0)+SUMIFS($E$2:$E218,$B$2:$B218,B218))</f>
        <v/>
      </c>
    </row>
    <row r="219">
      <c r="A219" s="9" t="n"/>
      <c r="H219" s="6">
        <f>IF(B219="","",IFERROR(INDEX(Inventory!$B$2:$B$201,MATCH(B219,Inventory!$A$2:$A$201,0)),"SKU not in Inventory"))</f>
        <v/>
      </c>
      <c r="I219" s="6">
        <f>IF(B219="","",IFERROR(INDEX(Inventory!$H$2:$H$201,MATCH(B219,Inventory!$A$2:$A$201,0)),0)+SUMIFS($E$2:$E219,$B$2:$B219,B219))</f>
        <v/>
      </c>
    </row>
    <row r="220">
      <c r="A220" s="9" t="n"/>
      <c r="H220" s="6">
        <f>IF(B220="","",IFERROR(INDEX(Inventory!$B$2:$B$201,MATCH(B220,Inventory!$A$2:$A$201,0)),"SKU not in Inventory"))</f>
        <v/>
      </c>
      <c r="I220" s="6">
        <f>IF(B220="","",IFERROR(INDEX(Inventory!$H$2:$H$201,MATCH(B220,Inventory!$A$2:$A$201,0)),0)+SUMIFS($E$2:$E220,$B$2:$B220,B220))</f>
        <v/>
      </c>
    </row>
    <row r="221">
      <c r="A221" s="9" t="n"/>
      <c r="H221" s="6">
        <f>IF(B221="","",IFERROR(INDEX(Inventory!$B$2:$B$201,MATCH(B221,Inventory!$A$2:$A$201,0)),"SKU not in Inventory"))</f>
        <v/>
      </c>
      <c r="I221" s="6">
        <f>IF(B221="","",IFERROR(INDEX(Inventory!$H$2:$H$201,MATCH(B221,Inventory!$A$2:$A$201,0)),0)+SUMIFS($E$2:$E221,$B$2:$B221,B221))</f>
        <v/>
      </c>
    </row>
    <row r="222">
      <c r="A222" s="9" t="n"/>
      <c r="H222" s="6">
        <f>IF(B222="","",IFERROR(INDEX(Inventory!$B$2:$B$201,MATCH(B222,Inventory!$A$2:$A$201,0)),"SKU not in Inventory"))</f>
        <v/>
      </c>
      <c r="I222" s="6">
        <f>IF(B222="","",IFERROR(INDEX(Inventory!$H$2:$H$201,MATCH(B222,Inventory!$A$2:$A$201,0)),0)+SUMIFS($E$2:$E222,$B$2:$B222,B222))</f>
        <v/>
      </c>
    </row>
    <row r="223">
      <c r="A223" s="9" t="n"/>
      <c r="H223" s="6">
        <f>IF(B223="","",IFERROR(INDEX(Inventory!$B$2:$B$201,MATCH(B223,Inventory!$A$2:$A$201,0)),"SKU not in Inventory"))</f>
        <v/>
      </c>
      <c r="I223" s="6">
        <f>IF(B223="","",IFERROR(INDEX(Inventory!$H$2:$H$201,MATCH(B223,Inventory!$A$2:$A$201,0)),0)+SUMIFS($E$2:$E223,$B$2:$B223,B223))</f>
        <v/>
      </c>
    </row>
    <row r="224">
      <c r="A224" s="9" t="n"/>
      <c r="H224" s="6">
        <f>IF(B224="","",IFERROR(INDEX(Inventory!$B$2:$B$201,MATCH(B224,Inventory!$A$2:$A$201,0)),"SKU not in Inventory"))</f>
        <v/>
      </c>
      <c r="I224" s="6">
        <f>IF(B224="","",IFERROR(INDEX(Inventory!$H$2:$H$201,MATCH(B224,Inventory!$A$2:$A$201,0)),0)+SUMIFS($E$2:$E224,$B$2:$B224,B224))</f>
        <v/>
      </c>
    </row>
    <row r="225">
      <c r="A225" s="9" t="n"/>
      <c r="H225" s="6">
        <f>IF(B225="","",IFERROR(INDEX(Inventory!$B$2:$B$201,MATCH(B225,Inventory!$A$2:$A$201,0)),"SKU not in Inventory"))</f>
        <v/>
      </c>
      <c r="I225" s="6">
        <f>IF(B225="","",IFERROR(INDEX(Inventory!$H$2:$H$201,MATCH(B225,Inventory!$A$2:$A$201,0)),0)+SUMIFS($E$2:$E225,$B$2:$B225,B225))</f>
        <v/>
      </c>
    </row>
    <row r="226">
      <c r="A226" s="9" t="n"/>
      <c r="H226" s="6">
        <f>IF(B226="","",IFERROR(INDEX(Inventory!$B$2:$B$201,MATCH(B226,Inventory!$A$2:$A$201,0)),"SKU not in Inventory"))</f>
        <v/>
      </c>
      <c r="I226" s="6">
        <f>IF(B226="","",IFERROR(INDEX(Inventory!$H$2:$H$201,MATCH(B226,Inventory!$A$2:$A$201,0)),0)+SUMIFS($E$2:$E226,$B$2:$B226,B226))</f>
        <v/>
      </c>
    </row>
    <row r="227">
      <c r="A227" s="9" t="n"/>
      <c r="H227" s="6">
        <f>IF(B227="","",IFERROR(INDEX(Inventory!$B$2:$B$201,MATCH(B227,Inventory!$A$2:$A$201,0)),"SKU not in Inventory"))</f>
        <v/>
      </c>
      <c r="I227" s="6">
        <f>IF(B227="","",IFERROR(INDEX(Inventory!$H$2:$H$201,MATCH(B227,Inventory!$A$2:$A$201,0)),0)+SUMIFS($E$2:$E227,$B$2:$B227,B227))</f>
        <v/>
      </c>
    </row>
    <row r="228">
      <c r="A228" s="9" t="n"/>
      <c r="H228" s="6">
        <f>IF(B228="","",IFERROR(INDEX(Inventory!$B$2:$B$201,MATCH(B228,Inventory!$A$2:$A$201,0)),"SKU not in Inventory"))</f>
        <v/>
      </c>
      <c r="I228" s="6">
        <f>IF(B228="","",IFERROR(INDEX(Inventory!$H$2:$H$201,MATCH(B228,Inventory!$A$2:$A$201,0)),0)+SUMIFS($E$2:$E228,$B$2:$B228,B228))</f>
        <v/>
      </c>
    </row>
    <row r="229">
      <c r="A229" s="9" t="n"/>
      <c r="H229" s="6">
        <f>IF(B229="","",IFERROR(INDEX(Inventory!$B$2:$B$201,MATCH(B229,Inventory!$A$2:$A$201,0)),"SKU not in Inventory"))</f>
        <v/>
      </c>
      <c r="I229" s="6">
        <f>IF(B229="","",IFERROR(INDEX(Inventory!$H$2:$H$201,MATCH(B229,Inventory!$A$2:$A$201,0)),0)+SUMIFS($E$2:$E229,$B$2:$B229,B229))</f>
        <v/>
      </c>
    </row>
    <row r="230">
      <c r="A230" s="9" t="n"/>
      <c r="H230" s="6">
        <f>IF(B230="","",IFERROR(INDEX(Inventory!$B$2:$B$201,MATCH(B230,Inventory!$A$2:$A$201,0)),"SKU not in Inventory"))</f>
        <v/>
      </c>
      <c r="I230" s="6">
        <f>IF(B230="","",IFERROR(INDEX(Inventory!$H$2:$H$201,MATCH(B230,Inventory!$A$2:$A$201,0)),0)+SUMIFS($E$2:$E230,$B$2:$B230,B230))</f>
        <v/>
      </c>
    </row>
    <row r="231">
      <c r="A231" s="9" t="n"/>
      <c r="H231" s="6">
        <f>IF(B231="","",IFERROR(INDEX(Inventory!$B$2:$B$201,MATCH(B231,Inventory!$A$2:$A$201,0)),"SKU not in Inventory"))</f>
        <v/>
      </c>
      <c r="I231" s="6">
        <f>IF(B231="","",IFERROR(INDEX(Inventory!$H$2:$H$201,MATCH(B231,Inventory!$A$2:$A$201,0)),0)+SUMIFS($E$2:$E231,$B$2:$B231,B231))</f>
        <v/>
      </c>
    </row>
    <row r="232">
      <c r="A232" s="9" t="n"/>
      <c r="H232" s="6">
        <f>IF(B232="","",IFERROR(INDEX(Inventory!$B$2:$B$201,MATCH(B232,Inventory!$A$2:$A$201,0)),"SKU not in Inventory"))</f>
        <v/>
      </c>
      <c r="I232" s="6">
        <f>IF(B232="","",IFERROR(INDEX(Inventory!$H$2:$H$201,MATCH(B232,Inventory!$A$2:$A$201,0)),0)+SUMIFS($E$2:$E232,$B$2:$B232,B232))</f>
        <v/>
      </c>
    </row>
    <row r="233">
      <c r="A233" s="9" t="n"/>
      <c r="H233" s="6">
        <f>IF(B233="","",IFERROR(INDEX(Inventory!$B$2:$B$201,MATCH(B233,Inventory!$A$2:$A$201,0)),"SKU not in Inventory"))</f>
        <v/>
      </c>
      <c r="I233" s="6">
        <f>IF(B233="","",IFERROR(INDEX(Inventory!$H$2:$H$201,MATCH(B233,Inventory!$A$2:$A$201,0)),0)+SUMIFS($E$2:$E233,$B$2:$B233,B233))</f>
        <v/>
      </c>
    </row>
    <row r="234">
      <c r="A234" s="9" t="n"/>
      <c r="H234" s="6">
        <f>IF(B234="","",IFERROR(INDEX(Inventory!$B$2:$B$201,MATCH(B234,Inventory!$A$2:$A$201,0)),"SKU not in Inventory"))</f>
        <v/>
      </c>
      <c r="I234" s="6">
        <f>IF(B234="","",IFERROR(INDEX(Inventory!$H$2:$H$201,MATCH(B234,Inventory!$A$2:$A$201,0)),0)+SUMIFS($E$2:$E234,$B$2:$B234,B234))</f>
        <v/>
      </c>
    </row>
    <row r="235">
      <c r="A235" s="9" t="n"/>
      <c r="H235" s="6">
        <f>IF(B235="","",IFERROR(INDEX(Inventory!$B$2:$B$201,MATCH(B235,Inventory!$A$2:$A$201,0)),"SKU not in Inventory"))</f>
        <v/>
      </c>
      <c r="I235" s="6">
        <f>IF(B235="","",IFERROR(INDEX(Inventory!$H$2:$H$201,MATCH(B235,Inventory!$A$2:$A$201,0)),0)+SUMIFS($E$2:$E235,$B$2:$B235,B235))</f>
        <v/>
      </c>
    </row>
    <row r="236">
      <c r="A236" s="9" t="n"/>
      <c r="H236" s="6">
        <f>IF(B236="","",IFERROR(INDEX(Inventory!$B$2:$B$201,MATCH(B236,Inventory!$A$2:$A$201,0)),"SKU not in Inventory"))</f>
        <v/>
      </c>
      <c r="I236" s="6">
        <f>IF(B236="","",IFERROR(INDEX(Inventory!$H$2:$H$201,MATCH(B236,Inventory!$A$2:$A$201,0)),0)+SUMIFS($E$2:$E236,$B$2:$B236,B236))</f>
        <v/>
      </c>
    </row>
    <row r="237">
      <c r="A237" s="9" t="n"/>
      <c r="H237" s="6">
        <f>IF(B237="","",IFERROR(INDEX(Inventory!$B$2:$B$201,MATCH(B237,Inventory!$A$2:$A$201,0)),"SKU not in Inventory"))</f>
        <v/>
      </c>
      <c r="I237" s="6">
        <f>IF(B237="","",IFERROR(INDEX(Inventory!$H$2:$H$201,MATCH(B237,Inventory!$A$2:$A$201,0)),0)+SUMIFS($E$2:$E237,$B$2:$B237,B237))</f>
        <v/>
      </c>
    </row>
    <row r="238">
      <c r="A238" s="9" t="n"/>
      <c r="H238" s="6">
        <f>IF(B238="","",IFERROR(INDEX(Inventory!$B$2:$B$201,MATCH(B238,Inventory!$A$2:$A$201,0)),"SKU not in Inventory"))</f>
        <v/>
      </c>
      <c r="I238" s="6">
        <f>IF(B238="","",IFERROR(INDEX(Inventory!$H$2:$H$201,MATCH(B238,Inventory!$A$2:$A$201,0)),0)+SUMIFS($E$2:$E238,$B$2:$B238,B238))</f>
        <v/>
      </c>
    </row>
    <row r="239">
      <c r="A239" s="9" t="n"/>
      <c r="H239" s="6">
        <f>IF(B239="","",IFERROR(INDEX(Inventory!$B$2:$B$201,MATCH(B239,Inventory!$A$2:$A$201,0)),"SKU not in Inventory"))</f>
        <v/>
      </c>
      <c r="I239" s="6">
        <f>IF(B239="","",IFERROR(INDEX(Inventory!$H$2:$H$201,MATCH(B239,Inventory!$A$2:$A$201,0)),0)+SUMIFS($E$2:$E239,$B$2:$B239,B239))</f>
        <v/>
      </c>
    </row>
    <row r="240">
      <c r="A240" s="9" t="n"/>
      <c r="H240" s="6">
        <f>IF(B240="","",IFERROR(INDEX(Inventory!$B$2:$B$201,MATCH(B240,Inventory!$A$2:$A$201,0)),"SKU not in Inventory"))</f>
        <v/>
      </c>
      <c r="I240" s="6">
        <f>IF(B240="","",IFERROR(INDEX(Inventory!$H$2:$H$201,MATCH(B240,Inventory!$A$2:$A$201,0)),0)+SUMIFS($E$2:$E240,$B$2:$B240,B240))</f>
        <v/>
      </c>
    </row>
    <row r="241">
      <c r="A241" s="9" t="n"/>
      <c r="H241" s="6">
        <f>IF(B241="","",IFERROR(INDEX(Inventory!$B$2:$B$201,MATCH(B241,Inventory!$A$2:$A$201,0)),"SKU not in Inventory"))</f>
        <v/>
      </c>
      <c r="I241" s="6">
        <f>IF(B241="","",IFERROR(INDEX(Inventory!$H$2:$H$201,MATCH(B241,Inventory!$A$2:$A$201,0)),0)+SUMIFS($E$2:$E241,$B$2:$B241,B241))</f>
        <v/>
      </c>
    </row>
    <row r="242">
      <c r="A242" s="9" t="n"/>
      <c r="H242" s="6">
        <f>IF(B242="","",IFERROR(INDEX(Inventory!$B$2:$B$201,MATCH(B242,Inventory!$A$2:$A$201,0)),"SKU not in Inventory"))</f>
        <v/>
      </c>
      <c r="I242" s="6">
        <f>IF(B242="","",IFERROR(INDEX(Inventory!$H$2:$H$201,MATCH(B242,Inventory!$A$2:$A$201,0)),0)+SUMIFS($E$2:$E242,$B$2:$B242,B242))</f>
        <v/>
      </c>
    </row>
    <row r="243">
      <c r="A243" s="9" t="n"/>
      <c r="H243" s="6">
        <f>IF(B243="","",IFERROR(INDEX(Inventory!$B$2:$B$201,MATCH(B243,Inventory!$A$2:$A$201,0)),"SKU not in Inventory"))</f>
        <v/>
      </c>
      <c r="I243" s="6">
        <f>IF(B243="","",IFERROR(INDEX(Inventory!$H$2:$H$201,MATCH(B243,Inventory!$A$2:$A$201,0)),0)+SUMIFS($E$2:$E243,$B$2:$B243,B243))</f>
        <v/>
      </c>
    </row>
    <row r="244">
      <c r="A244" s="9" t="n"/>
      <c r="H244" s="6">
        <f>IF(B244="","",IFERROR(INDEX(Inventory!$B$2:$B$201,MATCH(B244,Inventory!$A$2:$A$201,0)),"SKU not in Inventory"))</f>
        <v/>
      </c>
      <c r="I244" s="6">
        <f>IF(B244="","",IFERROR(INDEX(Inventory!$H$2:$H$201,MATCH(B244,Inventory!$A$2:$A$201,0)),0)+SUMIFS($E$2:$E244,$B$2:$B244,B244))</f>
        <v/>
      </c>
    </row>
    <row r="245">
      <c r="A245" s="9" t="n"/>
      <c r="H245" s="6">
        <f>IF(B245="","",IFERROR(INDEX(Inventory!$B$2:$B$201,MATCH(B245,Inventory!$A$2:$A$201,0)),"SKU not in Inventory"))</f>
        <v/>
      </c>
      <c r="I245" s="6">
        <f>IF(B245="","",IFERROR(INDEX(Inventory!$H$2:$H$201,MATCH(B245,Inventory!$A$2:$A$201,0)),0)+SUMIFS($E$2:$E245,$B$2:$B245,B245))</f>
        <v/>
      </c>
    </row>
    <row r="246">
      <c r="A246" s="9" t="n"/>
      <c r="H246" s="6">
        <f>IF(B246="","",IFERROR(INDEX(Inventory!$B$2:$B$201,MATCH(B246,Inventory!$A$2:$A$201,0)),"SKU not in Inventory"))</f>
        <v/>
      </c>
      <c r="I246" s="6">
        <f>IF(B246="","",IFERROR(INDEX(Inventory!$H$2:$H$201,MATCH(B246,Inventory!$A$2:$A$201,0)),0)+SUMIFS($E$2:$E246,$B$2:$B246,B246))</f>
        <v/>
      </c>
    </row>
    <row r="247">
      <c r="A247" s="9" t="n"/>
      <c r="H247" s="6">
        <f>IF(B247="","",IFERROR(INDEX(Inventory!$B$2:$B$201,MATCH(B247,Inventory!$A$2:$A$201,0)),"SKU not in Inventory"))</f>
        <v/>
      </c>
      <c r="I247" s="6">
        <f>IF(B247="","",IFERROR(INDEX(Inventory!$H$2:$H$201,MATCH(B247,Inventory!$A$2:$A$201,0)),0)+SUMIFS($E$2:$E247,$B$2:$B247,B247))</f>
        <v/>
      </c>
    </row>
    <row r="248">
      <c r="A248" s="9" t="n"/>
      <c r="H248" s="6">
        <f>IF(B248="","",IFERROR(INDEX(Inventory!$B$2:$B$201,MATCH(B248,Inventory!$A$2:$A$201,0)),"SKU not in Inventory"))</f>
        <v/>
      </c>
      <c r="I248" s="6">
        <f>IF(B248="","",IFERROR(INDEX(Inventory!$H$2:$H$201,MATCH(B248,Inventory!$A$2:$A$201,0)),0)+SUMIFS($E$2:$E248,$B$2:$B248,B248))</f>
        <v/>
      </c>
    </row>
    <row r="249">
      <c r="A249" s="9" t="n"/>
      <c r="H249" s="6">
        <f>IF(B249="","",IFERROR(INDEX(Inventory!$B$2:$B$201,MATCH(B249,Inventory!$A$2:$A$201,0)),"SKU not in Inventory"))</f>
        <v/>
      </c>
      <c r="I249" s="6">
        <f>IF(B249="","",IFERROR(INDEX(Inventory!$H$2:$H$201,MATCH(B249,Inventory!$A$2:$A$201,0)),0)+SUMIFS($E$2:$E249,$B$2:$B249,B249))</f>
        <v/>
      </c>
    </row>
    <row r="250">
      <c r="A250" s="9" t="n"/>
      <c r="H250" s="6">
        <f>IF(B250="","",IFERROR(INDEX(Inventory!$B$2:$B$201,MATCH(B250,Inventory!$A$2:$A$201,0)),"SKU not in Inventory"))</f>
        <v/>
      </c>
      <c r="I250" s="6">
        <f>IF(B250="","",IFERROR(INDEX(Inventory!$H$2:$H$201,MATCH(B250,Inventory!$A$2:$A$201,0)),0)+SUMIFS($E$2:$E250,$B$2:$B250,B250))</f>
        <v/>
      </c>
    </row>
    <row r="251">
      <c r="A251" s="9" t="n"/>
      <c r="H251" s="6">
        <f>IF(B251="","",IFERROR(INDEX(Inventory!$B$2:$B$201,MATCH(B251,Inventory!$A$2:$A$201,0)),"SKU not in Inventory"))</f>
        <v/>
      </c>
      <c r="I251" s="6">
        <f>IF(B251="","",IFERROR(INDEX(Inventory!$H$2:$H$201,MATCH(B251,Inventory!$A$2:$A$201,0)),0)+SUMIFS($E$2:$E251,$B$2:$B251,B251))</f>
        <v/>
      </c>
    </row>
    <row r="252">
      <c r="A252" s="9" t="n"/>
      <c r="H252" s="6">
        <f>IF(B252="","",IFERROR(INDEX(Inventory!$B$2:$B$201,MATCH(B252,Inventory!$A$2:$A$201,0)),"SKU not in Inventory"))</f>
        <v/>
      </c>
      <c r="I252" s="6">
        <f>IF(B252="","",IFERROR(INDEX(Inventory!$H$2:$H$201,MATCH(B252,Inventory!$A$2:$A$201,0)),0)+SUMIFS($E$2:$E252,$B$2:$B252,B252))</f>
        <v/>
      </c>
    </row>
    <row r="253">
      <c r="A253" s="9" t="n"/>
      <c r="H253" s="6">
        <f>IF(B253="","",IFERROR(INDEX(Inventory!$B$2:$B$201,MATCH(B253,Inventory!$A$2:$A$201,0)),"SKU not in Inventory"))</f>
        <v/>
      </c>
      <c r="I253" s="6">
        <f>IF(B253="","",IFERROR(INDEX(Inventory!$H$2:$H$201,MATCH(B253,Inventory!$A$2:$A$201,0)),0)+SUMIFS($E$2:$E253,$B$2:$B253,B253))</f>
        <v/>
      </c>
    </row>
    <row r="254">
      <c r="A254" s="9" t="n"/>
      <c r="H254" s="6">
        <f>IF(B254="","",IFERROR(INDEX(Inventory!$B$2:$B$201,MATCH(B254,Inventory!$A$2:$A$201,0)),"SKU not in Inventory"))</f>
        <v/>
      </c>
      <c r="I254" s="6">
        <f>IF(B254="","",IFERROR(INDEX(Inventory!$H$2:$H$201,MATCH(B254,Inventory!$A$2:$A$201,0)),0)+SUMIFS($E$2:$E254,$B$2:$B254,B254))</f>
        <v/>
      </c>
    </row>
    <row r="255">
      <c r="A255" s="9" t="n"/>
      <c r="H255" s="6">
        <f>IF(B255="","",IFERROR(INDEX(Inventory!$B$2:$B$201,MATCH(B255,Inventory!$A$2:$A$201,0)),"SKU not in Inventory"))</f>
        <v/>
      </c>
      <c r="I255" s="6">
        <f>IF(B255="","",IFERROR(INDEX(Inventory!$H$2:$H$201,MATCH(B255,Inventory!$A$2:$A$201,0)),0)+SUMIFS($E$2:$E255,$B$2:$B255,B255))</f>
        <v/>
      </c>
    </row>
    <row r="256">
      <c r="A256" s="9" t="n"/>
      <c r="H256" s="6">
        <f>IF(B256="","",IFERROR(INDEX(Inventory!$B$2:$B$201,MATCH(B256,Inventory!$A$2:$A$201,0)),"SKU not in Inventory"))</f>
        <v/>
      </c>
      <c r="I256" s="6">
        <f>IF(B256="","",IFERROR(INDEX(Inventory!$H$2:$H$201,MATCH(B256,Inventory!$A$2:$A$201,0)),0)+SUMIFS($E$2:$E256,$B$2:$B256,B256))</f>
        <v/>
      </c>
    </row>
    <row r="257">
      <c r="A257" s="9" t="n"/>
      <c r="H257" s="6">
        <f>IF(B257="","",IFERROR(INDEX(Inventory!$B$2:$B$201,MATCH(B257,Inventory!$A$2:$A$201,0)),"SKU not in Inventory"))</f>
        <v/>
      </c>
      <c r="I257" s="6">
        <f>IF(B257="","",IFERROR(INDEX(Inventory!$H$2:$H$201,MATCH(B257,Inventory!$A$2:$A$201,0)),0)+SUMIFS($E$2:$E257,$B$2:$B257,B257))</f>
        <v/>
      </c>
    </row>
    <row r="258">
      <c r="A258" s="9" t="n"/>
      <c r="H258" s="6">
        <f>IF(B258="","",IFERROR(INDEX(Inventory!$B$2:$B$201,MATCH(B258,Inventory!$A$2:$A$201,0)),"SKU not in Inventory"))</f>
        <v/>
      </c>
      <c r="I258" s="6">
        <f>IF(B258="","",IFERROR(INDEX(Inventory!$H$2:$H$201,MATCH(B258,Inventory!$A$2:$A$201,0)),0)+SUMIFS($E$2:$E258,$B$2:$B258,B258))</f>
        <v/>
      </c>
    </row>
    <row r="259">
      <c r="A259" s="9" t="n"/>
      <c r="H259" s="6">
        <f>IF(B259="","",IFERROR(INDEX(Inventory!$B$2:$B$201,MATCH(B259,Inventory!$A$2:$A$201,0)),"SKU not in Inventory"))</f>
        <v/>
      </c>
      <c r="I259" s="6">
        <f>IF(B259="","",IFERROR(INDEX(Inventory!$H$2:$H$201,MATCH(B259,Inventory!$A$2:$A$201,0)),0)+SUMIFS($E$2:$E259,$B$2:$B259,B259))</f>
        <v/>
      </c>
    </row>
    <row r="260">
      <c r="A260" s="9" t="n"/>
      <c r="H260" s="6">
        <f>IF(B260="","",IFERROR(INDEX(Inventory!$B$2:$B$201,MATCH(B260,Inventory!$A$2:$A$201,0)),"SKU not in Inventory"))</f>
        <v/>
      </c>
      <c r="I260" s="6">
        <f>IF(B260="","",IFERROR(INDEX(Inventory!$H$2:$H$201,MATCH(B260,Inventory!$A$2:$A$201,0)),0)+SUMIFS($E$2:$E260,$B$2:$B260,B260))</f>
        <v/>
      </c>
    </row>
    <row r="261">
      <c r="A261" s="9" t="n"/>
      <c r="H261" s="6">
        <f>IF(B261="","",IFERROR(INDEX(Inventory!$B$2:$B$201,MATCH(B261,Inventory!$A$2:$A$201,0)),"SKU not in Inventory"))</f>
        <v/>
      </c>
      <c r="I261" s="6">
        <f>IF(B261="","",IFERROR(INDEX(Inventory!$H$2:$H$201,MATCH(B261,Inventory!$A$2:$A$201,0)),0)+SUMIFS($E$2:$E261,$B$2:$B261,B261))</f>
        <v/>
      </c>
    </row>
    <row r="262">
      <c r="A262" s="9" t="n"/>
      <c r="H262" s="6">
        <f>IF(B262="","",IFERROR(INDEX(Inventory!$B$2:$B$201,MATCH(B262,Inventory!$A$2:$A$201,0)),"SKU not in Inventory"))</f>
        <v/>
      </c>
      <c r="I262" s="6">
        <f>IF(B262="","",IFERROR(INDEX(Inventory!$H$2:$H$201,MATCH(B262,Inventory!$A$2:$A$201,0)),0)+SUMIFS($E$2:$E262,$B$2:$B262,B262))</f>
        <v/>
      </c>
    </row>
    <row r="263">
      <c r="A263" s="9" t="n"/>
      <c r="H263" s="6">
        <f>IF(B263="","",IFERROR(INDEX(Inventory!$B$2:$B$201,MATCH(B263,Inventory!$A$2:$A$201,0)),"SKU not in Inventory"))</f>
        <v/>
      </c>
      <c r="I263" s="6">
        <f>IF(B263="","",IFERROR(INDEX(Inventory!$H$2:$H$201,MATCH(B263,Inventory!$A$2:$A$201,0)),0)+SUMIFS($E$2:$E263,$B$2:$B263,B263))</f>
        <v/>
      </c>
    </row>
    <row r="264">
      <c r="A264" s="9" t="n"/>
      <c r="H264" s="6">
        <f>IF(B264="","",IFERROR(INDEX(Inventory!$B$2:$B$201,MATCH(B264,Inventory!$A$2:$A$201,0)),"SKU not in Inventory"))</f>
        <v/>
      </c>
      <c r="I264" s="6">
        <f>IF(B264="","",IFERROR(INDEX(Inventory!$H$2:$H$201,MATCH(B264,Inventory!$A$2:$A$201,0)),0)+SUMIFS($E$2:$E264,$B$2:$B264,B264))</f>
        <v/>
      </c>
    </row>
    <row r="265">
      <c r="A265" s="9" t="n"/>
      <c r="H265" s="6">
        <f>IF(B265="","",IFERROR(INDEX(Inventory!$B$2:$B$201,MATCH(B265,Inventory!$A$2:$A$201,0)),"SKU not in Inventory"))</f>
        <v/>
      </c>
      <c r="I265" s="6">
        <f>IF(B265="","",IFERROR(INDEX(Inventory!$H$2:$H$201,MATCH(B265,Inventory!$A$2:$A$201,0)),0)+SUMIFS($E$2:$E265,$B$2:$B265,B265))</f>
        <v/>
      </c>
    </row>
    <row r="266">
      <c r="A266" s="9" t="n"/>
      <c r="H266" s="6">
        <f>IF(B266="","",IFERROR(INDEX(Inventory!$B$2:$B$201,MATCH(B266,Inventory!$A$2:$A$201,0)),"SKU not in Inventory"))</f>
        <v/>
      </c>
      <c r="I266" s="6">
        <f>IF(B266="","",IFERROR(INDEX(Inventory!$H$2:$H$201,MATCH(B266,Inventory!$A$2:$A$201,0)),0)+SUMIFS($E$2:$E266,$B$2:$B266,B266))</f>
        <v/>
      </c>
    </row>
    <row r="267">
      <c r="A267" s="9" t="n"/>
      <c r="H267" s="6">
        <f>IF(B267="","",IFERROR(INDEX(Inventory!$B$2:$B$201,MATCH(B267,Inventory!$A$2:$A$201,0)),"SKU not in Inventory"))</f>
        <v/>
      </c>
      <c r="I267" s="6">
        <f>IF(B267="","",IFERROR(INDEX(Inventory!$H$2:$H$201,MATCH(B267,Inventory!$A$2:$A$201,0)),0)+SUMIFS($E$2:$E267,$B$2:$B267,B267))</f>
        <v/>
      </c>
    </row>
    <row r="268">
      <c r="A268" s="9" t="n"/>
      <c r="H268" s="6">
        <f>IF(B268="","",IFERROR(INDEX(Inventory!$B$2:$B$201,MATCH(B268,Inventory!$A$2:$A$201,0)),"SKU not in Inventory"))</f>
        <v/>
      </c>
      <c r="I268" s="6">
        <f>IF(B268="","",IFERROR(INDEX(Inventory!$H$2:$H$201,MATCH(B268,Inventory!$A$2:$A$201,0)),0)+SUMIFS($E$2:$E268,$B$2:$B268,B268))</f>
        <v/>
      </c>
    </row>
    <row r="269">
      <c r="A269" s="9" t="n"/>
      <c r="H269" s="6">
        <f>IF(B269="","",IFERROR(INDEX(Inventory!$B$2:$B$201,MATCH(B269,Inventory!$A$2:$A$201,0)),"SKU not in Inventory"))</f>
        <v/>
      </c>
      <c r="I269" s="6">
        <f>IF(B269="","",IFERROR(INDEX(Inventory!$H$2:$H$201,MATCH(B269,Inventory!$A$2:$A$201,0)),0)+SUMIFS($E$2:$E269,$B$2:$B269,B269))</f>
        <v/>
      </c>
    </row>
    <row r="270">
      <c r="A270" s="9" t="n"/>
      <c r="H270" s="6">
        <f>IF(B270="","",IFERROR(INDEX(Inventory!$B$2:$B$201,MATCH(B270,Inventory!$A$2:$A$201,0)),"SKU not in Inventory"))</f>
        <v/>
      </c>
      <c r="I270" s="6">
        <f>IF(B270="","",IFERROR(INDEX(Inventory!$H$2:$H$201,MATCH(B270,Inventory!$A$2:$A$201,0)),0)+SUMIFS($E$2:$E270,$B$2:$B270,B270))</f>
        <v/>
      </c>
    </row>
    <row r="271">
      <c r="A271" s="9" t="n"/>
      <c r="H271" s="6">
        <f>IF(B271="","",IFERROR(INDEX(Inventory!$B$2:$B$201,MATCH(B271,Inventory!$A$2:$A$201,0)),"SKU not in Inventory"))</f>
        <v/>
      </c>
      <c r="I271" s="6">
        <f>IF(B271="","",IFERROR(INDEX(Inventory!$H$2:$H$201,MATCH(B271,Inventory!$A$2:$A$201,0)),0)+SUMIFS($E$2:$E271,$B$2:$B271,B271))</f>
        <v/>
      </c>
    </row>
    <row r="272">
      <c r="A272" s="9" t="n"/>
      <c r="H272" s="6">
        <f>IF(B272="","",IFERROR(INDEX(Inventory!$B$2:$B$201,MATCH(B272,Inventory!$A$2:$A$201,0)),"SKU not in Inventory"))</f>
        <v/>
      </c>
      <c r="I272" s="6">
        <f>IF(B272="","",IFERROR(INDEX(Inventory!$H$2:$H$201,MATCH(B272,Inventory!$A$2:$A$201,0)),0)+SUMIFS($E$2:$E272,$B$2:$B272,B272))</f>
        <v/>
      </c>
    </row>
    <row r="273">
      <c r="A273" s="9" t="n"/>
      <c r="H273" s="6">
        <f>IF(B273="","",IFERROR(INDEX(Inventory!$B$2:$B$201,MATCH(B273,Inventory!$A$2:$A$201,0)),"SKU not in Inventory"))</f>
        <v/>
      </c>
      <c r="I273" s="6">
        <f>IF(B273="","",IFERROR(INDEX(Inventory!$H$2:$H$201,MATCH(B273,Inventory!$A$2:$A$201,0)),0)+SUMIFS($E$2:$E273,$B$2:$B273,B273))</f>
        <v/>
      </c>
    </row>
    <row r="274">
      <c r="A274" s="9" t="n"/>
      <c r="H274" s="6">
        <f>IF(B274="","",IFERROR(INDEX(Inventory!$B$2:$B$201,MATCH(B274,Inventory!$A$2:$A$201,0)),"SKU not in Inventory"))</f>
        <v/>
      </c>
      <c r="I274" s="6">
        <f>IF(B274="","",IFERROR(INDEX(Inventory!$H$2:$H$201,MATCH(B274,Inventory!$A$2:$A$201,0)),0)+SUMIFS($E$2:$E274,$B$2:$B274,B274))</f>
        <v/>
      </c>
    </row>
    <row r="275">
      <c r="A275" s="9" t="n"/>
      <c r="H275" s="6">
        <f>IF(B275="","",IFERROR(INDEX(Inventory!$B$2:$B$201,MATCH(B275,Inventory!$A$2:$A$201,0)),"SKU not in Inventory"))</f>
        <v/>
      </c>
      <c r="I275" s="6">
        <f>IF(B275="","",IFERROR(INDEX(Inventory!$H$2:$H$201,MATCH(B275,Inventory!$A$2:$A$201,0)),0)+SUMIFS($E$2:$E275,$B$2:$B275,B275))</f>
        <v/>
      </c>
    </row>
    <row r="276">
      <c r="A276" s="9" t="n"/>
      <c r="H276" s="6">
        <f>IF(B276="","",IFERROR(INDEX(Inventory!$B$2:$B$201,MATCH(B276,Inventory!$A$2:$A$201,0)),"SKU not in Inventory"))</f>
        <v/>
      </c>
      <c r="I276" s="6">
        <f>IF(B276="","",IFERROR(INDEX(Inventory!$H$2:$H$201,MATCH(B276,Inventory!$A$2:$A$201,0)),0)+SUMIFS($E$2:$E276,$B$2:$B276,B276))</f>
        <v/>
      </c>
    </row>
    <row r="277">
      <c r="A277" s="9" t="n"/>
      <c r="H277" s="6">
        <f>IF(B277="","",IFERROR(INDEX(Inventory!$B$2:$B$201,MATCH(B277,Inventory!$A$2:$A$201,0)),"SKU not in Inventory"))</f>
        <v/>
      </c>
      <c r="I277" s="6">
        <f>IF(B277="","",IFERROR(INDEX(Inventory!$H$2:$H$201,MATCH(B277,Inventory!$A$2:$A$201,0)),0)+SUMIFS($E$2:$E277,$B$2:$B277,B277))</f>
        <v/>
      </c>
    </row>
    <row r="278">
      <c r="A278" s="9" t="n"/>
      <c r="H278" s="6">
        <f>IF(B278="","",IFERROR(INDEX(Inventory!$B$2:$B$201,MATCH(B278,Inventory!$A$2:$A$201,0)),"SKU not in Inventory"))</f>
        <v/>
      </c>
      <c r="I278" s="6">
        <f>IF(B278="","",IFERROR(INDEX(Inventory!$H$2:$H$201,MATCH(B278,Inventory!$A$2:$A$201,0)),0)+SUMIFS($E$2:$E278,$B$2:$B278,B278))</f>
        <v/>
      </c>
    </row>
    <row r="279">
      <c r="A279" s="9" t="n"/>
      <c r="H279" s="6">
        <f>IF(B279="","",IFERROR(INDEX(Inventory!$B$2:$B$201,MATCH(B279,Inventory!$A$2:$A$201,0)),"SKU not in Inventory"))</f>
        <v/>
      </c>
      <c r="I279" s="6">
        <f>IF(B279="","",IFERROR(INDEX(Inventory!$H$2:$H$201,MATCH(B279,Inventory!$A$2:$A$201,0)),0)+SUMIFS($E$2:$E279,$B$2:$B279,B279))</f>
        <v/>
      </c>
    </row>
    <row r="280">
      <c r="A280" s="9" t="n"/>
      <c r="H280" s="6">
        <f>IF(B280="","",IFERROR(INDEX(Inventory!$B$2:$B$201,MATCH(B280,Inventory!$A$2:$A$201,0)),"SKU not in Inventory"))</f>
        <v/>
      </c>
      <c r="I280" s="6">
        <f>IF(B280="","",IFERROR(INDEX(Inventory!$H$2:$H$201,MATCH(B280,Inventory!$A$2:$A$201,0)),0)+SUMIFS($E$2:$E280,$B$2:$B280,B280))</f>
        <v/>
      </c>
    </row>
    <row r="281">
      <c r="A281" s="9" t="n"/>
      <c r="H281" s="6">
        <f>IF(B281="","",IFERROR(INDEX(Inventory!$B$2:$B$201,MATCH(B281,Inventory!$A$2:$A$201,0)),"SKU not in Inventory"))</f>
        <v/>
      </c>
      <c r="I281" s="6">
        <f>IF(B281="","",IFERROR(INDEX(Inventory!$H$2:$H$201,MATCH(B281,Inventory!$A$2:$A$201,0)),0)+SUMIFS($E$2:$E281,$B$2:$B281,B281))</f>
        <v/>
      </c>
    </row>
    <row r="282">
      <c r="A282" s="9" t="n"/>
      <c r="H282" s="6">
        <f>IF(B282="","",IFERROR(INDEX(Inventory!$B$2:$B$201,MATCH(B282,Inventory!$A$2:$A$201,0)),"SKU not in Inventory"))</f>
        <v/>
      </c>
      <c r="I282" s="6">
        <f>IF(B282="","",IFERROR(INDEX(Inventory!$H$2:$H$201,MATCH(B282,Inventory!$A$2:$A$201,0)),0)+SUMIFS($E$2:$E282,$B$2:$B282,B282))</f>
        <v/>
      </c>
    </row>
    <row r="283">
      <c r="A283" s="9" t="n"/>
      <c r="H283" s="6">
        <f>IF(B283="","",IFERROR(INDEX(Inventory!$B$2:$B$201,MATCH(B283,Inventory!$A$2:$A$201,0)),"SKU not in Inventory"))</f>
        <v/>
      </c>
      <c r="I283" s="6">
        <f>IF(B283="","",IFERROR(INDEX(Inventory!$H$2:$H$201,MATCH(B283,Inventory!$A$2:$A$201,0)),0)+SUMIFS($E$2:$E283,$B$2:$B283,B283))</f>
        <v/>
      </c>
    </row>
    <row r="284">
      <c r="A284" s="9" t="n"/>
      <c r="H284" s="6">
        <f>IF(B284="","",IFERROR(INDEX(Inventory!$B$2:$B$201,MATCH(B284,Inventory!$A$2:$A$201,0)),"SKU not in Inventory"))</f>
        <v/>
      </c>
      <c r="I284" s="6">
        <f>IF(B284="","",IFERROR(INDEX(Inventory!$H$2:$H$201,MATCH(B284,Inventory!$A$2:$A$201,0)),0)+SUMIFS($E$2:$E284,$B$2:$B284,B284))</f>
        <v/>
      </c>
    </row>
    <row r="285">
      <c r="A285" s="9" t="n"/>
      <c r="H285" s="6">
        <f>IF(B285="","",IFERROR(INDEX(Inventory!$B$2:$B$201,MATCH(B285,Inventory!$A$2:$A$201,0)),"SKU not in Inventory"))</f>
        <v/>
      </c>
      <c r="I285" s="6">
        <f>IF(B285="","",IFERROR(INDEX(Inventory!$H$2:$H$201,MATCH(B285,Inventory!$A$2:$A$201,0)),0)+SUMIFS($E$2:$E285,$B$2:$B285,B285))</f>
        <v/>
      </c>
    </row>
    <row r="286">
      <c r="A286" s="9" t="n"/>
      <c r="H286" s="6">
        <f>IF(B286="","",IFERROR(INDEX(Inventory!$B$2:$B$201,MATCH(B286,Inventory!$A$2:$A$201,0)),"SKU not in Inventory"))</f>
        <v/>
      </c>
      <c r="I286" s="6">
        <f>IF(B286="","",IFERROR(INDEX(Inventory!$H$2:$H$201,MATCH(B286,Inventory!$A$2:$A$201,0)),0)+SUMIFS($E$2:$E286,$B$2:$B286,B286))</f>
        <v/>
      </c>
    </row>
    <row r="287">
      <c r="A287" s="9" t="n"/>
      <c r="H287" s="6">
        <f>IF(B287="","",IFERROR(INDEX(Inventory!$B$2:$B$201,MATCH(B287,Inventory!$A$2:$A$201,0)),"SKU not in Inventory"))</f>
        <v/>
      </c>
      <c r="I287" s="6">
        <f>IF(B287="","",IFERROR(INDEX(Inventory!$H$2:$H$201,MATCH(B287,Inventory!$A$2:$A$201,0)),0)+SUMIFS($E$2:$E287,$B$2:$B287,B287))</f>
        <v/>
      </c>
    </row>
    <row r="288">
      <c r="A288" s="9" t="n"/>
      <c r="H288" s="6">
        <f>IF(B288="","",IFERROR(INDEX(Inventory!$B$2:$B$201,MATCH(B288,Inventory!$A$2:$A$201,0)),"SKU not in Inventory"))</f>
        <v/>
      </c>
      <c r="I288" s="6">
        <f>IF(B288="","",IFERROR(INDEX(Inventory!$H$2:$H$201,MATCH(B288,Inventory!$A$2:$A$201,0)),0)+SUMIFS($E$2:$E288,$B$2:$B288,B288))</f>
        <v/>
      </c>
    </row>
    <row r="289">
      <c r="A289" s="9" t="n"/>
      <c r="H289" s="6">
        <f>IF(B289="","",IFERROR(INDEX(Inventory!$B$2:$B$201,MATCH(B289,Inventory!$A$2:$A$201,0)),"SKU not in Inventory"))</f>
        <v/>
      </c>
      <c r="I289" s="6">
        <f>IF(B289="","",IFERROR(INDEX(Inventory!$H$2:$H$201,MATCH(B289,Inventory!$A$2:$A$201,0)),0)+SUMIFS($E$2:$E289,$B$2:$B289,B289))</f>
        <v/>
      </c>
    </row>
    <row r="290">
      <c r="A290" s="9" t="n"/>
      <c r="H290" s="6">
        <f>IF(B290="","",IFERROR(INDEX(Inventory!$B$2:$B$201,MATCH(B290,Inventory!$A$2:$A$201,0)),"SKU not in Inventory"))</f>
        <v/>
      </c>
      <c r="I290" s="6">
        <f>IF(B290="","",IFERROR(INDEX(Inventory!$H$2:$H$201,MATCH(B290,Inventory!$A$2:$A$201,0)),0)+SUMIFS($E$2:$E290,$B$2:$B290,B290))</f>
        <v/>
      </c>
    </row>
    <row r="291">
      <c r="A291" s="9" t="n"/>
      <c r="H291" s="6">
        <f>IF(B291="","",IFERROR(INDEX(Inventory!$B$2:$B$201,MATCH(B291,Inventory!$A$2:$A$201,0)),"SKU not in Inventory"))</f>
        <v/>
      </c>
      <c r="I291" s="6">
        <f>IF(B291="","",IFERROR(INDEX(Inventory!$H$2:$H$201,MATCH(B291,Inventory!$A$2:$A$201,0)),0)+SUMIFS($E$2:$E291,$B$2:$B291,B291))</f>
        <v/>
      </c>
    </row>
    <row r="292">
      <c r="A292" s="9" t="n"/>
      <c r="H292" s="6">
        <f>IF(B292="","",IFERROR(INDEX(Inventory!$B$2:$B$201,MATCH(B292,Inventory!$A$2:$A$201,0)),"SKU not in Inventory"))</f>
        <v/>
      </c>
      <c r="I292" s="6">
        <f>IF(B292="","",IFERROR(INDEX(Inventory!$H$2:$H$201,MATCH(B292,Inventory!$A$2:$A$201,0)),0)+SUMIFS($E$2:$E292,$B$2:$B292,B292))</f>
        <v/>
      </c>
    </row>
    <row r="293">
      <c r="A293" s="9" t="n"/>
      <c r="H293" s="6">
        <f>IF(B293="","",IFERROR(INDEX(Inventory!$B$2:$B$201,MATCH(B293,Inventory!$A$2:$A$201,0)),"SKU not in Inventory"))</f>
        <v/>
      </c>
      <c r="I293" s="6">
        <f>IF(B293="","",IFERROR(INDEX(Inventory!$H$2:$H$201,MATCH(B293,Inventory!$A$2:$A$201,0)),0)+SUMIFS($E$2:$E293,$B$2:$B293,B293))</f>
        <v/>
      </c>
    </row>
    <row r="294">
      <c r="A294" s="9" t="n"/>
      <c r="H294" s="6">
        <f>IF(B294="","",IFERROR(INDEX(Inventory!$B$2:$B$201,MATCH(B294,Inventory!$A$2:$A$201,0)),"SKU not in Inventory"))</f>
        <v/>
      </c>
      <c r="I294" s="6">
        <f>IF(B294="","",IFERROR(INDEX(Inventory!$H$2:$H$201,MATCH(B294,Inventory!$A$2:$A$201,0)),0)+SUMIFS($E$2:$E294,$B$2:$B294,B294))</f>
        <v/>
      </c>
    </row>
    <row r="295">
      <c r="A295" s="9" t="n"/>
      <c r="H295" s="6">
        <f>IF(B295="","",IFERROR(INDEX(Inventory!$B$2:$B$201,MATCH(B295,Inventory!$A$2:$A$201,0)),"SKU not in Inventory"))</f>
        <v/>
      </c>
      <c r="I295" s="6">
        <f>IF(B295="","",IFERROR(INDEX(Inventory!$H$2:$H$201,MATCH(B295,Inventory!$A$2:$A$201,0)),0)+SUMIFS($E$2:$E295,$B$2:$B295,B295))</f>
        <v/>
      </c>
    </row>
    <row r="296">
      <c r="A296" s="9" t="n"/>
      <c r="H296" s="6">
        <f>IF(B296="","",IFERROR(INDEX(Inventory!$B$2:$B$201,MATCH(B296,Inventory!$A$2:$A$201,0)),"SKU not in Inventory"))</f>
        <v/>
      </c>
      <c r="I296" s="6">
        <f>IF(B296="","",IFERROR(INDEX(Inventory!$H$2:$H$201,MATCH(B296,Inventory!$A$2:$A$201,0)),0)+SUMIFS($E$2:$E296,$B$2:$B296,B296))</f>
        <v/>
      </c>
    </row>
    <row r="297">
      <c r="A297" s="9" t="n"/>
      <c r="H297" s="6">
        <f>IF(B297="","",IFERROR(INDEX(Inventory!$B$2:$B$201,MATCH(B297,Inventory!$A$2:$A$201,0)),"SKU not in Inventory"))</f>
        <v/>
      </c>
      <c r="I297" s="6">
        <f>IF(B297="","",IFERROR(INDEX(Inventory!$H$2:$H$201,MATCH(B297,Inventory!$A$2:$A$201,0)),0)+SUMIFS($E$2:$E297,$B$2:$B297,B297))</f>
        <v/>
      </c>
    </row>
    <row r="298">
      <c r="A298" s="9" t="n"/>
      <c r="H298" s="6">
        <f>IF(B298="","",IFERROR(INDEX(Inventory!$B$2:$B$201,MATCH(B298,Inventory!$A$2:$A$201,0)),"SKU not in Inventory"))</f>
        <v/>
      </c>
      <c r="I298" s="6">
        <f>IF(B298="","",IFERROR(INDEX(Inventory!$H$2:$H$201,MATCH(B298,Inventory!$A$2:$A$201,0)),0)+SUMIFS($E$2:$E298,$B$2:$B298,B298))</f>
        <v/>
      </c>
    </row>
    <row r="299">
      <c r="A299" s="9" t="n"/>
      <c r="H299" s="6">
        <f>IF(B299="","",IFERROR(INDEX(Inventory!$B$2:$B$201,MATCH(B299,Inventory!$A$2:$A$201,0)),"SKU not in Inventory"))</f>
        <v/>
      </c>
      <c r="I299" s="6">
        <f>IF(B299="","",IFERROR(INDEX(Inventory!$H$2:$H$201,MATCH(B299,Inventory!$A$2:$A$201,0)),0)+SUMIFS($E$2:$E299,$B$2:$B299,B299))</f>
        <v/>
      </c>
    </row>
    <row r="300">
      <c r="A300" s="9" t="n"/>
      <c r="H300" s="6">
        <f>IF(B300="","",IFERROR(INDEX(Inventory!$B$2:$B$201,MATCH(B300,Inventory!$A$2:$A$201,0)),"SKU not in Inventory"))</f>
        <v/>
      </c>
      <c r="I300" s="6">
        <f>IF(B300="","",IFERROR(INDEX(Inventory!$H$2:$H$201,MATCH(B300,Inventory!$A$2:$A$201,0)),0)+SUMIFS($E$2:$E300,$B$2:$B300,B300))</f>
        <v/>
      </c>
    </row>
    <row r="301">
      <c r="A301" s="9" t="n"/>
      <c r="H301" s="6">
        <f>IF(B301="","",IFERROR(INDEX(Inventory!$B$2:$B$201,MATCH(B301,Inventory!$A$2:$A$201,0)),"SKU not in Inventory"))</f>
        <v/>
      </c>
      <c r="I301" s="6">
        <f>IF(B301="","",IFERROR(INDEX(Inventory!$H$2:$H$201,MATCH(B301,Inventory!$A$2:$A$201,0)),0)+SUMIFS($E$2:$E301,$B$2:$B301,B301))</f>
        <v/>
      </c>
    </row>
    <row r="302">
      <c r="A302" s="9" t="n"/>
      <c r="H302" s="6">
        <f>IF(B302="","",IFERROR(INDEX(Inventory!$B$2:$B$201,MATCH(B302,Inventory!$A$2:$A$201,0)),"SKU not in Inventory"))</f>
        <v/>
      </c>
      <c r="I302" s="6">
        <f>IF(B302="","",IFERROR(INDEX(Inventory!$H$2:$H$201,MATCH(B302,Inventory!$A$2:$A$201,0)),0)+SUMIFS($E$2:$E302,$B$2:$B302,B302))</f>
        <v/>
      </c>
    </row>
    <row r="303">
      <c r="A303" s="9" t="n"/>
      <c r="H303" s="6">
        <f>IF(B303="","",IFERROR(INDEX(Inventory!$B$2:$B$201,MATCH(B303,Inventory!$A$2:$A$201,0)),"SKU not in Inventory"))</f>
        <v/>
      </c>
      <c r="I303" s="6">
        <f>IF(B303="","",IFERROR(INDEX(Inventory!$H$2:$H$201,MATCH(B303,Inventory!$A$2:$A$201,0)),0)+SUMIFS($E$2:$E303,$B$2:$B303,B303))</f>
        <v/>
      </c>
    </row>
    <row r="304">
      <c r="A304" s="9" t="n"/>
      <c r="H304" s="6">
        <f>IF(B304="","",IFERROR(INDEX(Inventory!$B$2:$B$201,MATCH(B304,Inventory!$A$2:$A$201,0)),"SKU not in Inventory"))</f>
        <v/>
      </c>
      <c r="I304" s="6">
        <f>IF(B304="","",IFERROR(INDEX(Inventory!$H$2:$H$201,MATCH(B304,Inventory!$A$2:$A$201,0)),0)+SUMIFS($E$2:$E304,$B$2:$B304,B304))</f>
        <v/>
      </c>
    </row>
    <row r="305">
      <c r="A305" s="9" t="n"/>
      <c r="H305" s="6">
        <f>IF(B305="","",IFERROR(INDEX(Inventory!$B$2:$B$201,MATCH(B305,Inventory!$A$2:$A$201,0)),"SKU not in Inventory"))</f>
        <v/>
      </c>
      <c r="I305" s="6">
        <f>IF(B305="","",IFERROR(INDEX(Inventory!$H$2:$H$201,MATCH(B305,Inventory!$A$2:$A$201,0)),0)+SUMIFS($E$2:$E305,$B$2:$B305,B305))</f>
        <v/>
      </c>
    </row>
    <row r="306">
      <c r="A306" s="9" t="n"/>
      <c r="H306" s="6">
        <f>IF(B306="","",IFERROR(INDEX(Inventory!$B$2:$B$201,MATCH(B306,Inventory!$A$2:$A$201,0)),"SKU not in Inventory"))</f>
        <v/>
      </c>
      <c r="I306" s="6">
        <f>IF(B306="","",IFERROR(INDEX(Inventory!$H$2:$H$201,MATCH(B306,Inventory!$A$2:$A$201,0)),0)+SUMIFS($E$2:$E306,$B$2:$B306,B306))</f>
        <v/>
      </c>
    </row>
    <row r="307">
      <c r="A307" s="9" t="n"/>
      <c r="H307" s="6">
        <f>IF(B307="","",IFERROR(INDEX(Inventory!$B$2:$B$201,MATCH(B307,Inventory!$A$2:$A$201,0)),"SKU not in Inventory"))</f>
        <v/>
      </c>
      <c r="I307" s="6">
        <f>IF(B307="","",IFERROR(INDEX(Inventory!$H$2:$H$201,MATCH(B307,Inventory!$A$2:$A$201,0)),0)+SUMIFS($E$2:$E307,$B$2:$B307,B307))</f>
        <v/>
      </c>
    </row>
    <row r="308">
      <c r="A308" s="9" t="n"/>
      <c r="H308" s="6">
        <f>IF(B308="","",IFERROR(INDEX(Inventory!$B$2:$B$201,MATCH(B308,Inventory!$A$2:$A$201,0)),"SKU not in Inventory"))</f>
        <v/>
      </c>
      <c r="I308" s="6">
        <f>IF(B308="","",IFERROR(INDEX(Inventory!$H$2:$H$201,MATCH(B308,Inventory!$A$2:$A$201,0)),0)+SUMIFS($E$2:$E308,$B$2:$B308,B308))</f>
        <v/>
      </c>
    </row>
    <row r="309">
      <c r="A309" s="9" t="n"/>
      <c r="H309" s="6">
        <f>IF(B309="","",IFERROR(INDEX(Inventory!$B$2:$B$201,MATCH(B309,Inventory!$A$2:$A$201,0)),"SKU not in Inventory"))</f>
        <v/>
      </c>
      <c r="I309" s="6">
        <f>IF(B309="","",IFERROR(INDEX(Inventory!$H$2:$H$201,MATCH(B309,Inventory!$A$2:$A$201,0)),0)+SUMIFS($E$2:$E309,$B$2:$B309,B309))</f>
        <v/>
      </c>
    </row>
    <row r="310">
      <c r="A310" s="9" t="n"/>
      <c r="H310" s="6">
        <f>IF(B310="","",IFERROR(INDEX(Inventory!$B$2:$B$201,MATCH(B310,Inventory!$A$2:$A$201,0)),"SKU not in Inventory"))</f>
        <v/>
      </c>
      <c r="I310" s="6">
        <f>IF(B310="","",IFERROR(INDEX(Inventory!$H$2:$H$201,MATCH(B310,Inventory!$A$2:$A$201,0)),0)+SUMIFS($E$2:$E310,$B$2:$B310,B310))</f>
        <v/>
      </c>
    </row>
    <row r="311">
      <c r="A311" s="9" t="n"/>
      <c r="H311" s="6">
        <f>IF(B311="","",IFERROR(INDEX(Inventory!$B$2:$B$201,MATCH(B311,Inventory!$A$2:$A$201,0)),"SKU not in Inventory"))</f>
        <v/>
      </c>
      <c r="I311" s="6">
        <f>IF(B311="","",IFERROR(INDEX(Inventory!$H$2:$H$201,MATCH(B311,Inventory!$A$2:$A$201,0)),0)+SUMIFS($E$2:$E311,$B$2:$B311,B311))</f>
        <v/>
      </c>
    </row>
    <row r="312">
      <c r="A312" s="9" t="n"/>
      <c r="H312" s="6">
        <f>IF(B312="","",IFERROR(INDEX(Inventory!$B$2:$B$201,MATCH(B312,Inventory!$A$2:$A$201,0)),"SKU not in Inventory"))</f>
        <v/>
      </c>
      <c r="I312" s="6">
        <f>IF(B312="","",IFERROR(INDEX(Inventory!$H$2:$H$201,MATCH(B312,Inventory!$A$2:$A$201,0)),0)+SUMIFS($E$2:$E312,$B$2:$B312,B312))</f>
        <v/>
      </c>
    </row>
    <row r="313">
      <c r="A313" s="9" t="n"/>
      <c r="H313" s="6">
        <f>IF(B313="","",IFERROR(INDEX(Inventory!$B$2:$B$201,MATCH(B313,Inventory!$A$2:$A$201,0)),"SKU not in Inventory"))</f>
        <v/>
      </c>
      <c r="I313" s="6">
        <f>IF(B313="","",IFERROR(INDEX(Inventory!$H$2:$H$201,MATCH(B313,Inventory!$A$2:$A$201,0)),0)+SUMIFS($E$2:$E313,$B$2:$B313,B313))</f>
        <v/>
      </c>
    </row>
    <row r="314">
      <c r="A314" s="9" t="n"/>
      <c r="H314" s="6">
        <f>IF(B314="","",IFERROR(INDEX(Inventory!$B$2:$B$201,MATCH(B314,Inventory!$A$2:$A$201,0)),"SKU not in Inventory"))</f>
        <v/>
      </c>
      <c r="I314" s="6">
        <f>IF(B314="","",IFERROR(INDEX(Inventory!$H$2:$H$201,MATCH(B314,Inventory!$A$2:$A$201,0)),0)+SUMIFS($E$2:$E314,$B$2:$B314,B314))</f>
        <v/>
      </c>
    </row>
    <row r="315">
      <c r="A315" s="9" t="n"/>
      <c r="H315" s="6">
        <f>IF(B315="","",IFERROR(INDEX(Inventory!$B$2:$B$201,MATCH(B315,Inventory!$A$2:$A$201,0)),"SKU not in Inventory"))</f>
        <v/>
      </c>
      <c r="I315" s="6">
        <f>IF(B315="","",IFERROR(INDEX(Inventory!$H$2:$H$201,MATCH(B315,Inventory!$A$2:$A$201,0)),0)+SUMIFS($E$2:$E315,$B$2:$B315,B315))</f>
        <v/>
      </c>
    </row>
    <row r="316">
      <c r="A316" s="9" t="n"/>
      <c r="H316" s="6">
        <f>IF(B316="","",IFERROR(INDEX(Inventory!$B$2:$B$201,MATCH(B316,Inventory!$A$2:$A$201,0)),"SKU not in Inventory"))</f>
        <v/>
      </c>
      <c r="I316" s="6">
        <f>IF(B316="","",IFERROR(INDEX(Inventory!$H$2:$H$201,MATCH(B316,Inventory!$A$2:$A$201,0)),0)+SUMIFS($E$2:$E316,$B$2:$B316,B316))</f>
        <v/>
      </c>
    </row>
    <row r="317">
      <c r="A317" s="9" t="n"/>
      <c r="H317" s="6">
        <f>IF(B317="","",IFERROR(INDEX(Inventory!$B$2:$B$201,MATCH(B317,Inventory!$A$2:$A$201,0)),"SKU not in Inventory"))</f>
        <v/>
      </c>
      <c r="I317" s="6">
        <f>IF(B317="","",IFERROR(INDEX(Inventory!$H$2:$H$201,MATCH(B317,Inventory!$A$2:$A$201,0)),0)+SUMIFS($E$2:$E317,$B$2:$B317,B317))</f>
        <v/>
      </c>
    </row>
    <row r="318">
      <c r="A318" s="9" t="n"/>
      <c r="H318" s="6">
        <f>IF(B318="","",IFERROR(INDEX(Inventory!$B$2:$B$201,MATCH(B318,Inventory!$A$2:$A$201,0)),"SKU not in Inventory"))</f>
        <v/>
      </c>
      <c r="I318" s="6">
        <f>IF(B318="","",IFERROR(INDEX(Inventory!$H$2:$H$201,MATCH(B318,Inventory!$A$2:$A$201,0)),0)+SUMIFS($E$2:$E318,$B$2:$B318,B318))</f>
        <v/>
      </c>
    </row>
    <row r="319">
      <c r="A319" s="9" t="n"/>
      <c r="H319" s="6">
        <f>IF(B319="","",IFERROR(INDEX(Inventory!$B$2:$B$201,MATCH(B319,Inventory!$A$2:$A$201,0)),"SKU not in Inventory"))</f>
        <v/>
      </c>
      <c r="I319" s="6">
        <f>IF(B319="","",IFERROR(INDEX(Inventory!$H$2:$H$201,MATCH(B319,Inventory!$A$2:$A$201,0)),0)+SUMIFS($E$2:$E319,$B$2:$B319,B319))</f>
        <v/>
      </c>
    </row>
    <row r="320">
      <c r="A320" s="9" t="n"/>
      <c r="H320" s="6">
        <f>IF(B320="","",IFERROR(INDEX(Inventory!$B$2:$B$201,MATCH(B320,Inventory!$A$2:$A$201,0)),"SKU not in Inventory"))</f>
        <v/>
      </c>
      <c r="I320" s="6">
        <f>IF(B320="","",IFERROR(INDEX(Inventory!$H$2:$H$201,MATCH(B320,Inventory!$A$2:$A$201,0)),0)+SUMIFS($E$2:$E320,$B$2:$B320,B320))</f>
        <v/>
      </c>
    </row>
    <row r="321">
      <c r="A321" s="9" t="n"/>
      <c r="H321" s="6">
        <f>IF(B321="","",IFERROR(INDEX(Inventory!$B$2:$B$201,MATCH(B321,Inventory!$A$2:$A$201,0)),"SKU not in Inventory"))</f>
        <v/>
      </c>
      <c r="I321" s="6">
        <f>IF(B321="","",IFERROR(INDEX(Inventory!$H$2:$H$201,MATCH(B321,Inventory!$A$2:$A$201,0)),0)+SUMIFS($E$2:$E321,$B$2:$B321,B321))</f>
        <v/>
      </c>
    </row>
    <row r="322">
      <c r="A322" s="9" t="n"/>
      <c r="H322" s="6">
        <f>IF(B322="","",IFERROR(INDEX(Inventory!$B$2:$B$201,MATCH(B322,Inventory!$A$2:$A$201,0)),"SKU not in Inventory"))</f>
        <v/>
      </c>
      <c r="I322" s="6">
        <f>IF(B322="","",IFERROR(INDEX(Inventory!$H$2:$H$201,MATCH(B322,Inventory!$A$2:$A$201,0)),0)+SUMIFS($E$2:$E322,$B$2:$B322,B322))</f>
        <v/>
      </c>
    </row>
    <row r="323">
      <c r="A323" s="9" t="n"/>
      <c r="H323" s="6">
        <f>IF(B323="","",IFERROR(INDEX(Inventory!$B$2:$B$201,MATCH(B323,Inventory!$A$2:$A$201,0)),"SKU not in Inventory"))</f>
        <v/>
      </c>
      <c r="I323" s="6">
        <f>IF(B323="","",IFERROR(INDEX(Inventory!$H$2:$H$201,MATCH(B323,Inventory!$A$2:$A$201,0)),0)+SUMIFS($E$2:$E323,$B$2:$B323,B323))</f>
        <v/>
      </c>
    </row>
    <row r="324">
      <c r="A324" s="9" t="n"/>
      <c r="H324" s="6">
        <f>IF(B324="","",IFERROR(INDEX(Inventory!$B$2:$B$201,MATCH(B324,Inventory!$A$2:$A$201,0)),"SKU not in Inventory"))</f>
        <v/>
      </c>
      <c r="I324" s="6">
        <f>IF(B324="","",IFERROR(INDEX(Inventory!$H$2:$H$201,MATCH(B324,Inventory!$A$2:$A$201,0)),0)+SUMIFS($E$2:$E324,$B$2:$B324,B324))</f>
        <v/>
      </c>
    </row>
    <row r="325">
      <c r="A325" s="9" t="n"/>
      <c r="H325" s="6">
        <f>IF(B325="","",IFERROR(INDEX(Inventory!$B$2:$B$201,MATCH(B325,Inventory!$A$2:$A$201,0)),"SKU not in Inventory"))</f>
        <v/>
      </c>
      <c r="I325" s="6">
        <f>IF(B325="","",IFERROR(INDEX(Inventory!$H$2:$H$201,MATCH(B325,Inventory!$A$2:$A$201,0)),0)+SUMIFS($E$2:$E325,$B$2:$B325,B325))</f>
        <v/>
      </c>
    </row>
    <row r="326">
      <c r="A326" s="9" t="n"/>
      <c r="H326" s="6">
        <f>IF(B326="","",IFERROR(INDEX(Inventory!$B$2:$B$201,MATCH(B326,Inventory!$A$2:$A$201,0)),"SKU not in Inventory"))</f>
        <v/>
      </c>
      <c r="I326" s="6">
        <f>IF(B326="","",IFERROR(INDEX(Inventory!$H$2:$H$201,MATCH(B326,Inventory!$A$2:$A$201,0)),0)+SUMIFS($E$2:$E326,$B$2:$B326,B326))</f>
        <v/>
      </c>
    </row>
    <row r="327">
      <c r="A327" s="9" t="n"/>
      <c r="H327" s="6">
        <f>IF(B327="","",IFERROR(INDEX(Inventory!$B$2:$B$201,MATCH(B327,Inventory!$A$2:$A$201,0)),"SKU not in Inventory"))</f>
        <v/>
      </c>
      <c r="I327" s="6">
        <f>IF(B327="","",IFERROR(INDEX(Inventory!$H$2:$H$201,MATCH(B327,Inventory!$A$2:$A$201,0)),0)+SUMIFS($E$2:$E327,$B$2:$B327,B327))</f>
        <v/>
      </c>
    </row>
    <row r="328">
      <c r="A328" s="9" t="n"/>
      <c r="H328" s="6">
        <f>IF(B328="","",IFERROR(INDEX(Inventory!$B$2:$B$201,MATCH(B328,Inventory!$A$2:$A$201,0)),"SKU not in Inventory"))</f>
        <v/>
      </c>
      <c r="I328" s="6">
        <f>IF(B328="","",IFERROR(INDEX(Inventory!$H$2:$H$201,MATCH(B328,Inventory!$A$2:$A$201,0)),0)+SUMIFS($E$2:$E328,$B$2:$B328,B328))</f>
        <v/>
      </c>
    </row>
    <row r="329">
      <c r="A329" s="9" t="n"/>
      <c r="H329" s="6">
        <f>IF(B329="","",IFERROR(INDEX(Inventory!$B$2:$B$201,MATCH(B329,Inventory!$A$2:$A$201,0)),"SKU not in Inventory"))</f>
        <v/>
      </c>
      <c r="I329" s="6">
        <f>IF(B329="","",IFERROR(INDEX(Inventory!$H$2:$H$201,MATCH(B329,Inventory!$A$2:$A$201,0)),0)+SUMIFS($E$2:$E329,$B$2:$B329,B329))</f>
        <v/>
      </c>
    </row>
    <row r="330">
      <c r="A330" s="9" t="n"/>
      <c r="H330" s="6">
        <f>IF(B330="","",IFERROR(INDEX(Inventory!$B$2:$B$201,MATCH(B330,Inventory!$A$2:$A$201,0)),"SKU not in Inventory"))</f>
        <v/>
      </c>
      <c r="I330" s="6">
        <f>IF(B330="","",IFERROR(INDEX(Inventory!$H$2:$H$201,MATCH(B330,Inventory!$A$2:$A$201,0)),0)+SUMIFS($E$2:$E330,$B$2:$B330,B330))</f>
        <v/>
      </c>
    </row>
    <row r="331">
      <c r="A331" s="9" t="n"/>
      <c r="H331" s="6">
        <f>IF(B331="","",IFERROR(INDEX(Inventory!$B$2:$B$201,MATCH(B331,Inventory!$A$2:$A$201,0)),"SKU not in Inventory"))</f>
        <v/>
      </c>
      <c r="I331" s="6">
        <f>IF(B331="","",IFERROR(INDEX(Inventory!$H$2:$H$201,MATCH(B331,Inventory!$A$2:$A$201,0)),0)+SUMIFS($E$2:$E331,$B$2:$B331,B331))</f>
        <v/>
      </c>
    </row>
    <row r="332">
      <c r="A332" s="9" t="n"/>
      <c r="H332" s="6">
        <f>IF(B332="","",IFERROR(INDEX(Inventory!$B$2:$B$201,MATCH(B332,Inventory!$A$2:$A$201,0)),"SKU not in Inventory"))</f>
        <v/>
      </c>
      <c r="I332" s="6">
        <f>IF(B332="","",IFERROR(INDEX(Inventory!$H$2:$H$201,MATCH(B332,Inventory!$A$2:$A$201,0)),0)+SUMIFS($E$2:$E332,$B$2:$B332,B332))</f>
        <v/>
      </c>
    </row>
    <row r="333">
      <c r="A333" s="9" t="n"/>
      <c r="H333" s="6">
        <f>IF(B333="","",IFERROR(INDEX(Inventory!$B$2:$B$201,MATCH(B333,Inventory!$A$2:$A$201,0)),"SKU not in Inventory"))</f>
        <v/>
      </c>
      <c r="I333" s="6">
        <f>IF(B333="","",IFERROR(INDEX(Inventory!$H$2:$H$201,MATCH(B333,Inventory!$A$2:$A$201,0)),0)+SUMIFS($E$2:$E333,$B$2:$B333,B333))</f>
        <v/>
      </c>
    </row>
    <row r="334">
      <c r="A334" s="9" t="n"/>
      <c r="H334" s="6">
        <f>IF(B334="","",IFERROR(INDEX(Inventory!$B$2:$B$201,MATCH(B334,Inventory!$A$2:$A$201,0)),"SKU not in Inventory"))</f>
        <v/>
      </c>
      <c r="I334" s="6">
        <f>IF(B334="","",IFERROR(INDEX(Inventory!$H$2:$H$201,MATCH(B334,Inventory!$A$2:$A$201,0)),0)+SUMIFS($E$2:$E334,$B$2:$B334,B334))</f>
        <v/>
      </c>
    </row>
    <row r="335">
      <c r="A335" s="9" t="n"/>
      <c r="H335" s="6">
        <f>IF(B335="","",IFERROR(INDEX(Inventory!$B$2:$B$201,MATCH(B335,Inventory!$A$2:$A$201,0)),"SKU not in Inventory"))</f>
        <v/>
      </c>
      <c r="I335" s="6">
        <f>IF(B335="","",IFERROR(INDEX(Inventory!$H$2:$H$201,MATCH(B335,Inventory!$A$2:$A$201,0)),0)+SUMIFS($E$2:$E335,$B$2:$B335,B335))</f>
        <v/>
      </c>
    </row>
    <row r="336">
      <c r="A336" s="9" t="n"/>
      <c r="H336" s="6">
        <f>IF(B336="","",IFERROR(INDEX(Inventory!$B$2:$B$201,MATCH(B336,Inventory!$A$2:$A$201,0)),"SKU not in Inventory"))</f>
        <v/>
      </c>
      <c r="I336" s="6">
        <f>IF(B336="","",IFERROR(INDEX(Inventory!$H$2:$H$201,MATCH(B336,Inventory!$A$2:$A$201,0)),0)+SUMIFS($E$2:$E336,$B$2:$B336,B336))</f>
        <v/>
      </c>
    </row>
    <row r="337">
      <c r="A337" s="9" t="n"/>
      <c r="H337" s="6">
        <f>IF(B337="","",IFERROR(INDEX(Inventory!$B$2:$B$201,MATCH(B337,Inventory!$A$2:$A$201,0)),"SKU not in Inventory"))</f>
        <v/>
      </c>
      <c r="I337" s="6">
        <f>IF(B337="","",IFERROR(INDEX(Inventory!$H$2:$H$201,MATCH(B337,Inventory!$A$2:$A$201,0)),0)+SUMIFS($E$2:$E337,$B$2:$B337,B337))</f>
        <v/>
      </c>
    </row>
    <row r="338">
      <c r="A338" s="9" t="n"/>
      <c r="H338" s="6">
        <f>IF(B338="","",IFERROR(INDEX(Inventory!$B$2:$B$201,MATCH(B338,Inventory!$A$2:$A$201,0)),"SKU not in Inventory"))</f>
        <v/>
      </c>
      <c r="I338" s="6">
        <f>IF(B338="","",IFERROR(INDEX(Inventory!$H$2:$H$201,MATCH(B338,Inventory!$A$2:$A$201,0)),0)+SUMIFS($E$2:$E338,$B$2:$B338,B338))</f>
        <v/>
      </c>
    </row>
    <row r="339">
      <c r="A339" s="9" t="n"/>
      <c r="H339" s="6">
        <f>IF(B339="","",IFERROR(INDEX(Inventory!$B$2:$B$201,MATCH(B339,Inventory!$A$2:$A$201,0)),"SKU not in Inventory"))</f>
        <v/>
      </c>
      <c r="I339" s="6">
        <f>IF(B339="","",IFERROR(INDEX(Inventory!$H$2:$H$201,MATCH(B339,Inventory!$A$2:$A$201,0)),0)+SUMIFS($E$2:$E339,$B$2:$B339,B339))</f>
        <v/>
      </c>
    </row>
    <row r="340">
      <c r="A340" s="9" t="n"/>
      <c r="H340" s="6">
        <f>IF(B340="","",IFERROR(INDEX(Inventory!$B$2:$B$201,MATCH(B340,Inventory!$A$2:$A$201,0)),"SKU not in Inventory"))</f>
        <v/>
      </c>
      <c r="I340" s="6">
        <f>IF(B340="","",IFERROR(INDEX(Inventory!$H$2:$H$201,MATCH(B340,Inventory!$A$2:$A$201,0)),0)+SUMIFS($E$2:$E340,$B$2:$B340,B340))</f>
        <v/>
      </c>
    </row>
    <row r="341">
      <c r="A341" s="9" t="n"/>
      <c r="H341" s="6">
        <f>IF(B341="","",IFERROR(INDEX(Inventory!$B$2:$B$201,MATCH(B341,Inventory!$A$2:$A$201,0)),"SKU not in Inventory"))</f>
        <v/>
      </c>
      <c r="I341" s="6">
        <f>IF(B341="","",IFERROR(INDEX(Inventory!$H$2:$H$201,MATCH(B341,Inventory!$A$2:$A$201,0)),0)+SUMIFS($E$2:$E341,$B$2:$B341,B341))</f>
        <v/>
      </c>
    </row>
    <row r="342">
      <c r="A342" s="9" t="n"/>
      <c r="H342" s="6">
        <f>IF(B342="","",IFERROR(INDEX(Inventory!$B$2:$B$201,MATCH(B342,Inventory!$A$2:$A$201,0)),"SKU not in Inventory"))</f>
        <v/>
      </c>
      <c r="I342" s="6">
        <f>IF(B342="","",IFERROR(INDEX(Inventory!$H$2:$H$201,MATCH(B342,Inventory!$A$2:$A$201,0)),0)+SUMIFS($E$2:$E342,$B$2:$B342,B342))</f>
        <v/>
      </c>
    </row>
    <row r="343">
      <c r="A343" s="9" t="n"/>
      <c r="H343" s="6">
        <f>IF(B343="","",IFERROR(INDEX(Inventory!$B$2:$B$201,MATCH(B343,Inventory!$A$2:$A$201,0)),"SKU not in Inventory"))</f>
        <v/>
      </c>
      <c r="I343" s="6">
        <f>IF(B343="","",IFERROR(INDEX(Inventory!$H$2:$H$201,MATCH(B343,Inventory!$A$2:$A$201,0)),0)+SUMIFS($E$2:$E343,$B$2:$B343,B343))</f>
        <v/>
      </c>
    </row>
    <row r="344">
      <c r="A344" s="9" t="n"/>
      <c r="H344" s="6">
        <f>IF(B344="","",IFERROR(INDEX(Inventory!$B$2:$B$201,MATCH(B344,Inventory!$A$2:$A$201,0)),"SKU not in Inventory"))</f>
        <v/>
      </c>
      <c r="I344" s="6">
        <f>IF(B344="","",IFERROR(INDEX(Inventory!$H$2:$H$201,MATCH(B344,Inventory!$A$2:$A$201,0)),0)+SUMIFS($E$2:$E344,$B$2:$B344,B344))</f>
        <v/>
      </c>
    </row>
    <row r="345">
      <c r="A345" s="9" t="n"/>
      <c r="H345" s="6">
        <f>IF(B345="","",IFERROR(INDEX(Inventory!$B$2:$B$201,MATCH(B345,Inventory!$A$2:$A$201,0)),"SKU not in Inventory"))</f>
        <v/>
      </c>
      <c r="I345" s="6">
        <f>IF(B345="","",IFERROR(INDEX(Inventory!$H$2:$H$201,MATCH(B345,Inventory!$A$2:$A$201,0)),0)+SUMIFS($E$2:$E345,$B$2:$B345,B345))</f>
        <v/>
      </c>
    </row>
    <row r="346">
      <c r="A346" s="9" t="n"/>
      <c r="H346" s="6">
        <f>IF(B346="","",IFERROR(INDEX(Inventory!$B$2:$B$201,MATCH(B346,Inventory!$A$2:$A$201,0)),"SKU not in Inventory"))</f>
        <v/>
      </c>
      <c r="I346" s="6">
        <f>IF(B346="","",IFERROR(INDEX(Inventory!$H$2:$H$201,MATCH(B346,Inventory!$A$2:$A$201,0)),0)+SUMIFS($E$2:$E346,$B$2:$B346,B346))</f>
        <v/>
      </c>
    </row>
    <row r="347">
      <c r="A347" s="9" t="n"/>
      <c r="H347" s="6">
        <f>IF(B347="","",IFERROR(INDEX(Inventory!$B$2:$B$201,MATCH(B347,Inventory!$A$2:$A$201,0)),"SKU not in Inventory"))</f>
        <v/>
      </c>
      <c r="I347" s="6">
        <f>IF(B347="","",IFERROR(INDEX(Inventory!$H$2:$H$201,MATCH(B347,Inventory!$A$2:$A$201,0)),0)+SUMIFS($E$2:$E347,$B$2:$B347,B347))</f>
        <v/>
      </c>
    </row>
    <row r="348">
      <c r="A348" s="9" t="n"/>
      <c r="H348" s="6">
        <f>IF(B348="","",IFERROR(INDEX(Inventory!$B$2:$B$201,MATCH(B348,Inventory!$A$2:$A$201,0)),"SKU not in Inventory"))</f>
        <v/>
      </c>
      <c r="I348" s="6">
        <f>IF(B348="","",IFERROR(INDEX(Inventory!$H$2:$H$201,MATCH(B348,Inventory!$A$2:$A$201,0)),0)+SUMIFS($E$2:$E348,$B$2:$B348,B348))</f>
        <v/>
      </c>
    </row>
    <row r="349">
      <c r="A349" s="9" t="n"/>
      <c r="H349" s="6">
        <f>IF(B349="","",IFERROR(INDEX(Inventory!$B$2:$B$201,MATCH(B349,Inventory!$A$2:$A$201,0)),"SKU not in Inventory"))</f>
        <v/>
      </c>
      <c r="I349" s="6">
        <f>IF(B349="","",IFERROR(INDEX(Inventory!$H$2:$H$201,MATCH(B349,Inventory!$A$2:$A$201,0)),0)+SUMIFS($E$2:$E349,$B$2:$B349,B349))</f>
        <v/>
      </c>
    </row>
    <row r="350">
      <c r="A350" s="9" t="n"/>
      <c r="H350" s="6">
        <f>IF(B350="","",IFERROR(INDEX(Inventory!$B$2:$B$201,MATCH(B350,Inventory!$A$2:$A$201,0)),"SKU not in Inventory"))</f>
        <v/>
      </c>
      <c r="I350" s="6">
        <f>IF(B350="","",IFERROR(INDEX(Inventory!$H$2:$H$201,MATCH(B350,Inventory!$A$2:$A$201,0)),0)+SUMIFS($E$2:$E350,$B$2:$B350,B350))</f>
        <v/>
      </c>
    </row>
    <row r="351">
      <c r="A351" s="9" t="n"/>
      <c r="H351" s="6">
        <f>IF(B351="","",IFERROR(INDEX(Inventory!$B$2:$B$201,MATCH(B351,Inventory!$A$2:$A$201,0)),"SKU not in Inventory"))</f>
        <v/>
      </c>
      <c r="I351" s="6">
        <f>IF(B351="","",IFERROR(INDEX(Inventory!$H$2:$H$201,MATCH(B351,Inventory!$A$2:$A$201,0)),0)+SUMIFS($E$2:$E351,$B$2:$B351,B351))</f>
        <v/>
      </c>
    </row>
    <row r="352">
      <c r="A352" s="9" t="n"/>
      <c r="H352" s="6">
        <f>IF(B352="","",IFERROR(INDEX(Inventory!$B$2:$B$201,MATCH(B352,Inventory!$A$2:$A$201,0)),"SKU not in Inventory"))</f>
        <v/>
      </c>
      <c r="I352" s="6">
        <f>IF(B352="","",IFERROR(INDEX(Inventory!$H$2:$H$201,MATCH(B352,Inventory!$A$2:$A$201,0)),0)+SUMIFS($E$2:$E352,$B$2:$B352,B352))</f>
        <v/>
      </c>
    </row>
    <row r="353">
      <c r="A353" s="9" t="n"/>
      <c r="H353" s="6">
        <f>IF(B353="","",IFERROR(INDEX(Inventory!$B$2:$B$201,MATCH(B353,Inventory!$A$2:$A$201,0)),"SKU not in Inventory"))</f>
        <v/>
      </c>
      <c r="I353" s="6">
        <f>IF(B353="","",IFERROR(INDEX(Inventory!$H$2:$H$201,MATCH(B353,Inventory!$A$2:$A$201,0)),0)+SUMIFS($E$2:$E353,$B$2:$B353,B353))</f>
        <v/>
      </c>
    </row>
    <row r="354">
      <c r="A354" s="9" t="n"/>
      <c r="H354" s="6">
        <f>IF(B354="","",IFERROR(INDEX(Inventory!$B$2:$B$201,MATCH(B354,Inventory!$A$2:$A$201,0)),"SKU not in Inventory"))</f>
        <v/>
      </c>
      <c r="I354" s="6">
        <f>IF(B354="","",IFERROR(INDEX(Inventory!$H$2:$H$201,MATCH(B354,Inventory!$A$2:$A$201,0)),0)+SUMIFS($E$2:$E354,$B$2:$B354,B354))</f>
        <v/>
      </c>
    </row>
    <row r="355">
      <c r="A355" s="9" t="n"/>
      <c r="H355" s="6">
        <f>IF(B355="","",IFERROR(INDEX(Inventory!$B$2:$B$201,MATCH(B355,Inventory!$A$2:$A$201,0)),"SKU not in Inventory"))</f>
        <v/>
      </c>
      <c r="I355" s="6">
        <f>IF(B355="","",IFERROR(INDEX(Inventory!$H$2:$H$201,MATCH(B355,Inventory!$A$2:$A$201,0)),0)+SUMIFS($E$2:$E355,$B$2:$B355,B355))</f>
        <v/>
      </c>
    </row>
    <row r="356">
      <c r="A356" s="9" t="n"/>
      <c r="H356" s="6">
        <f>IF(B356="","",IFERROR(INDEX(Inventory!$B$2:$B$201,MATCH(B356,Inventory!$A$2:$A$201,0)),"SKU not in Inventory"))</f>
        <v/>
      </c>
      <c r="I356" s="6">
        <f>IF(B356="","",IFERROR(INDEX(Inventory!$H$2:$H$201,MATCH(B356,Inventory!$A$2:$A$201,0)),0)+SUMIFS($E$2:$E356,$B$2:$B356,B356))</f>
        <v/>
      </c>
    </row>
    <row r="357">
      <c r="A357" s="9" t="n"/>
      <c r="H357" s="6">
        <f>IF(B357="","",IFERROR(INDEX(Inventory!$B$2:$B$201,MATCH(B357,Inventory!$A$2:$A$201,0)),"SKU not in Inventory"))</f>
        <v/>
      </c>
      <c r="I357" s="6">
        <f>IF(B357="","",IFERROR(INDEX(Inventory!$H$2:$H$201,MATCH(B357,Inventory!$A$2:$A$201,0)),0)+SUMIFS($E$2:$E357,$B$2:$B357,B357))</f>
        <v/>
      </c>
    </row>
    <row r="358">
      <c r="A358" s="9" t="n"/>
      <c r="H358" s="6">
        <f>IF(B358="","",IFERROR(INDEX(Inventory!$B$2:$B$201,MATCH(B358,Inventory!$A$2:$A$201,0)),"SKU not in Inventory"))</f>
        <v/>
      </c>
      <c r="I358" s="6">
        <f>IF(B358="","",IFERROR(INDEX(Inventory!$H$2:$H$201,MATCH(B358,Inventory!$A$2:$A$201,0)),0)+SUMIFS($E$2:$E358,$B$2:$B358,B358))</f>
        <v/>
      </c>
    </row>
    <row r="359">
      <c r="A359" s="9" t="n"/>
      <c r="H359" s="6">
        <f>IF(B359="","",IFERROR(INDEX(Inventory!$B$2:$B$201,MATCH(B359,Inventory!$A$2:$A$201,0)),"SKU not in Inventory"))</f>
        <v/>
      </c>
      <c r="I359" s="6">
        <f>IF(B359="","",IFERROR(INDEX(Inventory!$H$2:$H$201,MATCH(B359,Inventory!$A$2:$A$201,0)),0)+SUMIFS($E$2:$E359,$B$2:$B359,B359))</f>
        <v/>
      </c>
    </row>
    <row r="360">
      <c r="A360" s="9" t="n"/>
      <c r="H360" s="6">
        <f>IF(B360="","",IFERROR(INDEX(Inventory!$B$2:$B$201,MATCH(B360,Inventory!$A$2:$A$201,0)),"SKU not in Inventory"))</f>
        <v/>
      </c>
      <c r="I360" s="6">
        <f>IF(B360="","",IFERROR(INDEX(Inventory!$H$2:$H$201,MATCH(B360,Inventory!$A$2:$A$201,0)),0)+SUMIFS($E$2:$E360,$B$2:$B360,B360))</f>
        <v/>
      </c>
    </row>
    <row r="361">
      <c r="A361" s="9" t="n"/>
      <c r="H361" s="6">
        <f>IF(B361="","",IFERROR(INDEX(Inventory!$B$2:$B$201,MATCH(B361,Inventory!$A$2:$A$201,0)),"SKU not in Inventory"))</f>
        <v/>
      </c>
      <c r="I361" s="6">
        <f>IF(B361="","",IFERROR(INDEX(Inventory!$H$2:$H$201,MATCH(B361,Inventory!$A$2:$A$201,0)),0)+SUMIFS($E$2:$E361,$B$2:$B361,B361))</f>
        <v/>
      </c>
    </row>
    <row r="362">
      <c r="A362" s="9" t="n"/>
      <c r="H362" s="6">
        <f>IF(B362="","",IFERROR(INDEX(Inventory!$B$2:$B$201,MATCH(B362,Inventory!$A$2:$A$201,0)),"SKU not in Inventory"))</f>
        <v/>
      </c>
      <c r="I362" s="6">
        <f>IF(B362="","",IFERROR(INDEX(Inventory!$H$2:$H$201,MATCH(B362,Inventory!$A$2:$A$201,0)),0)+SUMIFS($E$2:$E362,$B$2:$B362,B362))</f>
        <v/>
      </c>
    </row>
    <row r="363">
      <c r="A363" s="9" t="n"/>
      <c r="H363" s="6">
        <f>IF(B363="","",IFERROR(INDEX(Inventory!$B$2:$B$201,MATCH(B363,Inventory!$A$2:$A$201,0)),"SKU not in Inventory"))</f>
        <v/>
      </c>
      <c r="I363" s="6">
        <f>IF(B363="","",IFERROR(INDEX(Inventory!$H$2:$H$201,MATCH(B363,Inventory!$A$2:$A$201,0)),0)+SUMIFS($E$2:$E363,$B$2:$B363,B363))</f>
        <v/>
      </c>
    </row>
    <row r="364">
      <c r="A364" s="9" t="n"/>
      <c r="H364" s="6">
        <f>IF(B364="","",IFERROR(INDEX(Inventory!$B$2:$B$201,MATCH(B364,Inventory!$A$2:$A$201,0)),"SKU not in Inventory"))</f>
        <v/>
      </c>
      <c r="I364" s="6">
        <f>IF(B364="","",IFERROR(INDEX(Inventory!$H$2:$H$201,MATCH(B364,Inventory!$A$2:$A$201,0)),0)+SUMIFS($E$2:$E364,$B$2:$B364,B364))</f>
        <v/>
      </c>
    </row>
    <row r="365">
      <c r="A365" s="9" t="n"/>
      <c r="H365" s="6">
        <f>IF(B365="","",IFERROR(INDEX(Inventory!$B$2:$B$201,MATCH(B365,Inventory!$A$2:$A$201,0)),"SKU not in Inventory"))</f>
        <v/>
      </c>
      <c r="I365" s="6">
        <f>IF(B365="","",IFERROR(INDEX(Inventory!$H$2:$H$201,MATCH(B365,Inventory!$A$2:$A$201,0)),0)+SUMIFS($E$2:$E365,$B$2:$B365,B365))</f>
        <v/>
      </c>
    </row>
    <row r="366">
      <c r="A366" s="9" t="n"/>
      <c r="H366" s="6">
        <f>IF(B366="","",IFERROR(INDEX(Inventory!$B$2:$B$201,MATCH(B366,Inventory!$A$2:$A$201,0)),"SKU not in Inventory"))</f>
        <v/>
      </c>
      <c r="I366" s="6">
        <f>IF(B366="","",IFERROR(INDEX(Inventory!$H$2:$H$201,MATCH(B366,Inventory!$A$2:$A$201,0)),0)+SUMIFS($E$2:$E366,$B$2:$B366,B366))</f>
        <v/>
      </c>
    </row>
    <row r="367">
      <c r="A367" s="9" t="n"/>
      <c r="H367" s="6">
        <f>IF(B367="","",IFERROR(INDEX(Inventory!$B$2:$B$201,MATCH(B367,Inventory!$A$2:$A$201,0)),"SKU not in Inventory"))</f>
        <v/>
      </c>
      <c r="I367" s="6">
        <f>IF(B367="","",IFERROR(INDEX(Inventory!$H$2:$H$201,MATCH(B367,Inventory!$A$2:$A$201,0)),0)+SUMIFS($E$2:$E367,$B$2:$B367,B367))</f>
        <v/>
      </c>
    </row>
    <row r="368">
      <c r="A368" s="9" t="n"/>
      <c r="H368" s="6">
        <f>IF(B368="","",IFERROR(INDEX(Inventory!$B$2:$B$201,MATCH(B368,Inventory!$A$2:$A$201,0)),"SKU not in Inventory"))</f>
        <v/>
      </c>
      <c r="I368" s="6">
        <f>IF(B368="","",IFERROR(INDEX(Inventory!$H$2:$H$201,MATCH(B368,Inventory!$A$2:$A$201,0)),0)+SUMIFS($E$2:$E368,$B$2:$B368,B368))</f>
        <v/>
      </c>
    </row>
    <row r="369">
      <c r="A369" s="9" t="n"/>
      <c r="H369" s="6">
        <f>IF(B369="","",IFERROR(INDEX(Inventory!$B$2:$B$201,MATCH(B369,Inventory!$A$2:$A$201,0)),"SKU not in Inventory"))</f>
        <v/>
      </c>
      <c r="I369" s="6">
        <f>IF(B369="","",IFERROR(INDEX(Inventory!$H$2:$H$201,MATCH(B369,Inventory!$A$2:$A$201,0)),0)+SUMIFS($E$2:$E369,$B$2:$B369,B369))</f>
        <v/>
      </c>
    </row>
    <row r="370">
      <c r="A370" s="9" t="n"/>
      <c r="H370" s="6">
        <f>IF(B370="","",IFERROR(INDEX(Inventory!$B$2:$B$201,MATCH(B370,Inventory!$A$2:$A$201,0)),"SKU not in Inventory"))</f>
        <v/>
      </c>
      <c r="I370" s="6">
        <f>IF(B370="","",IFERROR(INDEX(Inventory!$H$2:$H$201,MATCH(B370,Inventory!$A$2:$A$201,0)),0)+SUMIFS($E$2:$E370,$B$2:$B370,B370))</f>
        <v/>
      </c>
    </row>
    <row r="371">
      <c r="A371" s="9" t="n"/>
      <c r="H371" s="6">
        <f>IF(B371="","",IFERROR(INDEX(Inventory!$B$2:$B$201,MATCH(B371,Inventory!$A$2:$A$201,0)),"SKU not in Inventory"))</f>
        <v/>
      </c>
      <c r="I371" s="6">
        <f>IF(B371="","",IFERROR(INDEX(Inventory!$H$2:$H$201,MATCH(B371,Inventory!$A$2:$A$201,0)),0)+SUMIFS($E$2:$E371,$B$2:$B371,B371))</f>
        <v/>
      </c>
    </row>
    <row r="372">
      <c r="A372" s="9" t="n"/>
      <c r="H372" s="6">
        <f>IF(B372="","",IFERROR(INDEX(Inventory!$B$2:$B$201,MATCH(B372,Inventory!$A$2:$A$201,0)),"SKU not in Inventory"))</f>
        <v/>
      </c>
      <c r="I372" s="6">
        <f>IF(B372="","",IFERROR(INDEX(Inventory!$H$2:$H$201,MATCH(B372,Inventory!$A$2:$A$201,0)),0)+SUMIFS($E$2:$E372,$B$2:$B372,B372))</f>
        <v/>
      </c>
    </row>
    <row r="373">
      <c r="A373" s="9" t="n"/>
      <c r="H373" s="6">
        <f>IF(B373="","",IFERROR(INDEX(Inventory!$B$2:$B$201,MATCH(B373,Inventory!$A$2:$A$201,0)),"SKU not in Inventory"))</f>
        <v/>
      </c>
      <c r="I373" s="6">
        <f>IF(B373="","",IFERROR(INDEX(Inventory!$H$2:$H$201,MATCH(B373,Inventory!$A$2:$A$201,0)),0)+SUMIFS($E$2:$E373,$B$2:$B373,B373))</f>
        <v/>
      </c>
    </row>
    <row r="374">
      <c r="A374" s="9" t="n"/>
      <c r="H374" s="6">
        <f>IF(B374="","",IFERROR(INDEX(Inventory!$B$2:$B$201,MATCH(B374,Inventory!$A$2:$A$201,0)),"SKU not in Inventory"))</f>
        <v/>
      </c>
      <c r="I374" s="6">
        <f>IF(B374="","",IFERROR(INDEX(Inventory!$H$2:$H$201,MATCH(B374,Inventory!$A$2:$A$201,0)),0)+SUMIFS($E$2:$E374,$B$2:$B374,B374))</f>
        <v/>
      </c>
    </row>
    <row r="375">
      <c r="A375" s="9" t="n"/>
      <c r="H375" s="6">
        <f>IF(B375="","",IFERROR(INDEX(Inventory!$B$2:$B$201,MATCH(B375,Inventory!$A$2:$A$201,0)),"SKU not in Inventory"))</f>
        <v/>
      </c>
      <c r="I375" s="6">
        <f>IF(B375="","",IFERROR(INDEX(Inventory!$H$2:$H$201,MATCH(B375,Inventory!$A$2:$A$201,0)),0)+SUMIFS($E$2:$E375,$B$2:$B375,B375))</f>
        <v/>
      </c>
    </row>
    <row r="376">
      <c r="A376" s="9" t="n"/>
      <c r="H376" s="6">
        <f>IF(B376="","",IFERROR(INDEX(Inventory!$B$2:$B$201,MATCH(B376,Inventory!$A$2:$A$201,0)),"SKU not in Inventory"))</f>
        <v/>
      </c>
      <c r="I376" s="6">
        <f>IF(B376="","",IFERROR(INDEX(Inventory!$H$2:$H$201,MATCH(B376,Inventory!$A$2:$A$201,0)),0)+SUMIFS($E$2:$E376,$B$2:$B376,B376))</f>
        <v/>
      </c>
    </row>
    <row r="377">
      <c r="A377" s="9" t="n"/>
      <c r="H377" s="6">
        <f>IF(B377="","",IFERROR(INDEX(Inventory!$B$2:$B$201,MATCH(B377,Inventory!$A$2:$A$201,0)),"SKU not in Inventory"))</f>
        <v/>
      </c>
      <c r="I377" s="6">
        <f>IF(B377="","",IFERROR(INDEX(Inventory!$H$2:$H$201,MATCH(B377,Inventory!$A$2:$A$201,0)),0)+SUMIFS($E$2:$E377,$B$2:$B377,B377))</f>
        <v/>
      </c>
    </row>
    <row r="378">
      <c r="A378" s="9" t="n"/>
      <c r="H378" s="6">
        <f>IF(B378="","",IFERROR(INDEX(Inventory!$B$2:$B$201,MATCH(B378,Inventory!$A$2:$A$201,0)),"SKU not in Inventory"))</f>
        <v/>
      </c>
      <c r="I378" s="6">
        <f>IF(B378="","",IFERROR(INDEX(Inventory!$H$2:$H$201,MATCH(B378,Inventory!$A$2:$A$201,0)),0)+SUMIFS($E$2:$E378,$B$2:$B378,B378))</f>
        <v/>
      </c>
    </row>
    <row r="379">
      <c r="A379" s="9" t="n"/>
      <c r="H379" s="6">
        <f>IF(B379="","",IFERROR(INDEX(Inventory!$B$2:$B$201,MATCH(B379,Inventory!$A$2:$A$201,0)),"SKU not in Inventory"))</f>
        <v/>
      </c>
      <c r="I379" s="6">
        <f>IF(B379="","",IFERROR(INDEX(Inventory!$H$2:$H$201,MATCH(B379,Inventory!$A$2:$A$201,0)),0)+SUMIFS($E$2:$E379,$B$2:$B379,B379))</f>
        <v/>
      </c>
    </row>
    <row r="380">
      <c r="A380" s="9" t="n"/>
      <c r="H380" s="6">
        <f>IF(B380="","",IFERROR(INDEX(Inventory!$B$2:$B$201,MATCH(B380,Inventory!$A$2:$A$201,0)),"SKU not in Inventory"))</f>
        <v/>
      </c>
      <c r="I380" s="6">
        <f>IF(B380="","",IFERROR(INDEX(Inventory!$H$2:$H$201,MATCH(B380,Inventory!$A$2:$A$201,0)),0)+SUMIFS($E$2:$E380,$B$2:$B380,B380))</f>
        <v/>
      </c>
    </row>
    <row r="381">
      <c r="A381" s="9" t="n"/>
      <c r="H381" s="6">
        <f>IF(B381="","",IFERROR(INDEX(Inventory!$B$2:$B$201,MATCH(B381,Inventory!$A$2:$A$201,0)),"SKU not in Inventory"))</f>
        <v/>
      </c>
      <c r="I381" s="6">
        <f>IF(B381="","",IFERROR(INDEX(Inventory!$H$2:$H$201,MATCH(B381,Inventory!$A$2:$A$201,0)),0)+SUMIFS($E$2:$E381,$B$2:$B381,B381))</f>
        <v/>
      </c>
    </row>
    <row r="382">
      <c r="A382" s="9" t="n"/>
      <c r="H382" s="6">
        <f>IF(B382="","",IFERROR(INDEX(Inventory!$B$2:$B$201,MATCH(B382,Inventory!$A$2:$A$201,0)),"SKU not in Inventory"))</f>
        <v/>
      </c>
      <c r="I382" s="6">
        <f>IF(B382="","",IFERROR(INDEX(Inventory!$H$2:$H$201,MATCH(B382,Inventory!$A$2:$A$201,0)),0)+SUMIFS($E$2:$E382,$B$2:$B382,B382))</f>
        <v/>
      </c>
    </row>
    <row r="383">
      <c r="A383" s="9" t="n"/>
      <c r="H383" s="6">
        <f>IF(B383="","",IFERROR(INDEX(Inventory!$B$2:$B$201,MATCH(B383,Inventory!$A$2:$A$201,0)),"SKU not in Inventory"))</f>
        <v/>
      </c>
      <c r="I383" s="6">
        <f>IF(B383="","",IFERROR(INDEX(Inventory!$H$2:$H$201,MATCH(B383,Inventory!$A$2:$A$201,0)),0)+SUMIFS($E$2:$E383,$B$2:$B383,B383))</f>
        <v/>
      </c>
    </row>
    <row r="384">
      <c r="A384" s="9" t="n"/>
      <c r="H384" s="6">
        <f>IF(B384="","",IFERROR(INDEX(Inventory!$B$2:$B$201,MATCH(B384,Inventory!$A$2:$A$201,0)),"SKU not in Inventory"))</f>
        <v/>
      </c>
      <c r="I384" s="6">
        <f>IF(B384="","",IFERROR(INDEX(Inventory!$H$2:$H$201,MATCH(B384,Inventory!$A$2:$A$201,0)),0)+SUMIFS($E$2:$E384,$B$2:$B384,B384))</f>
        <v/>
      </c>
    </row>
    <row r="385">
      <c r="A385" s="9" t="n"/>
      <c r="H385" s="6">
        <f>IF(B385="","",IFERROR(INDEX(Inventory!$B$2:$B$201,MATCH(B385,Inventory!$A$2:$A$201,0)),"SKU not in Inventory"))</f>
        <v/>
      </c>
      <c r="I385" s="6">
        <f>IF(B385="","",IFERROR(INDEX(Inventory!$H$2:$H$201,MATCH(B385,Inventory!$A$2:$A$201,0)),0)+SUMIFS($E$2:$E385,$B$2:$B385,B385))</f>
        <v/>
      </c>
    </row>
    <row r="386">
      <c r="A386" s="9" t="n"/>
      <c r="H386" s="6">
        <f>IF(B386="","",IFERROR(INDEX(Inventory!$B$2:$B$201,MATCH(B386,Inventory!$A$2:$A$201,0)),"SKU not in Inventory"))</f>
        <v/>
      </c>
      <c r="I386" s="6">
        <f>IF(B386="","",IFERROR(INDEX(Inventory!$H$2:$H$201,MATCH(B386,Inventory!$A$2:$A$201,0)),0)+SUMIFS($E$2:$E386,$B$2:$B386,B386))</f>
        <v/>
      </c>
    </row>
    <row r="387">
      <c r="A387" s="9" t="n"/>
      <c r="H387" s="6">
        <f>IF(B387="","",IFERROR(INDEX(Inventory!$B$2:$B$201,MATCH(B387,Inventory!$A$2:$A$201,0)),"SKU not in Inventory"))</f>
        <v/>
      </c>
      <c r="I387" s="6">
        <f>IF(B387="","",IFERROR(INDEX(Inventory!$H$2:$H$201,MATCH(B387,Inventory!$A$2:$A$201,0)),0)+SUMIFS($E$2:$E387,$B$2:$B387,B387))</f>
        <v/>
      </c>
    </row>
    <row r="388">
      <c r="A388" s="9" t="n"/>
      <c r="H388" s="6">
        <f>IF(B388="","",IFERROR(INDEX(Inventory!$B$2:$B$201,MATCH(B388,Inventory!$A$2:$A$201,0)),"SKU not in Inventory"))</f>
        <v/>
      </c>
      <c r="I388" s="6">
        <f>IF(B388="","",IFERROR(INDEX(Inventory!$H$2:$H$201,MATCH(B388,Inventory!$A$2:$A$201,0)),0)+SUMIFS($E$2:$E388,$B$2:$B388,B388))</f>
        <v/>
      </c>
    </row>
    <row r="389">
      <c r="A389" s="9" t="n"/>
      <c r="H389" s="6">
        <f>IF(B389="","",IFERROR(INDEX(Inventory!$B$2:$B$201,MATCH(B389,Inventory!$A$2:$A$201,0)),"SKU not in Inventory"))</f>
        <v/>
      </c>
      <c r="I389" s="6">
        <f>IF(B389="","",IFERROR(INDEX(Inventory!$H$2:$H$201,MATCH(B389,Inventory!$A$2:$A$201,0)),0)+SUMIFS($E$2:$E389,$B$2:$B389,B389))</f>
        <v/>
      </c>
    </row>
    <row r="390">
      <c r="A390" s="9" t="n"/>
      <c r="H390" s="6">
        <f>IF(B390="","",IFERROR(INDEX(Inventory!$B$2:$B$201,MATCH(B390,Inventory!$A$2:$A$201,0)),"SKU not in Inventory"))</f>
        <v/>
      </c>
      <c r="I390" s="6">
        <f>IF(B390="","",IFERROR(INDEX(Inventory!$H$2:$H$201,MATCH(B390,Inventory!$A$2:$A$201,0)),0)+SUMIFS($E$2:$E390,$B$2:$B390,B390))</f>
        <v/>
      </c>
    </row>
    <row r="391">
      <c r="A391" s="9" t="n"/>
      <c r="H391" s="6">
        <f>IF(B391="","",IFERROR(INDEX(Inventory!$B$2:$B$201,MATCH(B391,Inventory!$A$2:$A$201,0)),"SKU not in Inventory"))</f>
        <v/>
      </c>
      <c r="I391" s="6">
        <f>IF(B391="","",IFERROR(INDEX(Inventory!$H$2:$H$201,MATCH(B391,Inventory!$A$2:$A$201,0)),0)+SUMIFS($E$2:$E391,$B$2:$B391,B391))</f>
        <v/>
      </c>
    </row>
    <row r="392">
      <c r="A392" s="9" t="n"/>
      <c r="H392" s="6">
        <f>IF(B392="","",IFERROR(INDEX(Inventory!$B$2:$B$201,MATCH(B392,Inventory!$A$2:$A$201,0)),"SKU not in Inventory"))</f>
        <v/>
      </c>
      <c r="I392" s="6">
        <f>IF(B392="","",IFERROR(INDEX(Inventory!$H$2:$H$201,MATCH(B392,Inventory!$A$2:$A$201,0)),0)+SUMIFS($E$2:$E392,$B$2:$B392,B392))</f>
        <v/>
      </c>
    </row>
    <row r="393">
      <c r="A393" s="9" t="n"/>
      <c r="H393" s="6">
        <f>IF(B393="","",IFERROR(INDEX(Inventory!$B$2:$B$201,MATCH(B393,Inventory!$A$2:$A$201,0)),"SKU not in Inventory"))</f>
        <v/>
      </c>
      <c r="I393" s="6">
        <f>IF(B393="","",IFERROR(INDEX(Inventory!$H$2:$H$201,MATCH(B393,Inventory!$A$2:$A$201,0)),0)+SUMIFS($E$2:$E393,$B$2:$B393,B393))</f>
        <v/>
      </c>
    </row>
    <row r="394">
      <c r="A394" s="9" t="n"/>
      <c r="H394" s="6">
        <f>IF(B394="","",IFERROR(INDEX(Inventory!$B$2:$B$201,MATCH(B394,Inventory!$A$2:$A$201,0)),"SKU not in Inventory"))</f>
        <v/>
      </c>
      <c r="I394" s="6">
        <f>IF(B394="","",IFERROR(INDEX(Inventory!$H$2:$H$201,MATCH(B394,Inventory!$A$2:$A$201,0)),0)+SUMIFS($E$2:$E394,$B$2:$B394,B394))</f>
        <v/>
      </c>
    </row>
    <row r="395">
      <c r="A395" s="9" t="n"/>
      <c r="H395" s="6">
        <f>IF(B395="","",IFERROR(INDEX(Inventory!$B$2:$B$201,MATCH(B395,Inventory!$A$2:$A$201,0)),"SKU not in Inventory"))</f>
        <v/>
      </c>
      <c r="I395" s="6">
        <f>IF(B395="","",IFERROR(INDEX(Inventory!$H$2:$H$201,MATCH(B395,Inventory!$A$2:$A$201,0)),0)+SUMIFS($E$2:$E395,$B$2:$B395,B395))</f>
        <v/>
      </c>
    </row>
    <row r="396">
      <c r="A396" s="9" t="n"/>
      <c r="H396" s="6">
        <f>IF(B396="","",IFERROR(INDEX(Inventory!$B$2:$B$201,MATCH(B396,Inventory!$A$2:$A$201,0)),"SKU not in Inventory"))</f>
        <v/>
      </c>
      <c r="I396" s="6">
        <f>IF(B396="","",IFERROR(INDEX(Inventory!$H$2:$H$201,MATCH(B396,Inventory!$A$2:$A$201,0)),0)+SUMIFS($E$2:$E396,$B$2:$B396,B396))</f>
        <v/>
      </c>
    </row>
    <row r="397">
      <c r="A397" s="9" t="n"/>
      <c r="H397" s="6">
        <f>IF(B397="","",IFERROR(INDEX(Inventory!$B$2:$B$201,MATCH(B397,Inventory!$A$2:$A$201,0)),"SKU not in Inventory"))</f>
        <v/>
      </c>
      <c r="I397" s="6">
        <f>IF(B397="","",IFERROR(INDEX(Inventory!$H$2:$H$201,MATCH(B397,Inventory!$A$2:$A$201,0)),0)+SUMIFS($E$2:$E397,$B$2:$B397,B397))</f>
        <v/>
      </c>
    </row>
    <row r="398">
      <c r="A398" s="9" t="n"/>
      <c r="H398" s="6">
        <f>IF(B398="","",IFERROR(INDEX(Inventory!$B$2:$B$201,MATCH(B398,Inventory!$A$2:$A$201,0)),"SKU not in Inventory"))</f>
        <v/>
      </c>
      <c r="I398" s="6">
        <f>IF(B398="","",IFERROR(INDEX(Inventory!$H$2:$H$201,MATCH(B398,Inventory!$A$2:$A$201,0)),0)+SUMIFS($E$2:$E398,$B$2:$B398,B398))</f>
        <v/>
      </c>
    </row>
    <row r="399">
      <c r="A399" s="9" t="n"/>
      <c r="H399" s="6">
        <f>IF(B399="","",IFERROR(INDEX(Inventory!$B$2:$B$201,MATCH(B399,Inventory!$A$2:$A$201,0)),"SKU not in Inventory"))</f>
        <v/>
      </c>
      <c r="I399" s="6">
        <f>IF(B399="","",IFERROR(INDEX(Inventory!$H$2:$H$201,MATCH(B399,Inventory!$A$2:$A$201,0)),0)+SUMIFS($E$2:$E399,$B$2:$B399,B399))</f>
        <v/>
      </c>
    </row>
    <row r="400">
      <c r="A400" s="9" t="n"/>
      <c r="H400" s="6">
        <f>IF(B400="","",IFERROR(INDEX(Inventory!$B$2:$B$201,MATCH(B400,Inventory!$A$2:$A$201,0)),"SKU not in Inventory"))</f>
        <v/>
      </c>
      <c r="I400" s="6">
        <f>IF(B400="","",IFERROR(INDEX(Inventory!$H$2:$H$201,MATCH(B400,Inventory!$A$2:$A$201,0)),0)+SUMIFS($E$2:$E400,$B$2:$B400,B400))</f>
        <v/>
      </c>
    </row>
    <row r="401">
      <c r="A401" s="9" t="n"/>
      <c r="H401" s="6">
        <f>IF(B401="","",IFERROR(INDEX(Inventory!$B$2:$B$201,MATCH(B401,Inventory!$A$2:$A$201,0)),"SKU not in Inventory"))</f>
        <v/>
      </c>
      <c r="I401" s="6">
        <f>IF(B401="","",IFERROR(INDEX(Inventory!$H$2:$H$201,MATCH(B401,Inventory!$A$2:$A$201,0)),0)+SUMIFS($E$2:$E401,$B$2:$B401,B401))</f>
        <v/>
      </c>
    </row>
    <row r="402">
      <c r="A402" s="9" t="n"/>
      <c r="H402" s="6">
        <f>IF(B402="","",IFERROR(INDEX(Inventory!$B$2:$B$201,MATCH(B402,Inventory!$A$2:$A$201,0)),"SKU not in Inventory"))</f>
        <v/>
      </c>
      <c r="I402" s="6">
        <f>IF(B402="","",IFERROR(INDEX(Inventory!$H$2:$H$201,MATCH(B402,Inventory!$A$2:$A$201,0)),0)+SUMIFS($E$2:$E402,$B$2:$B402,B402))</f>
        <v/>
      </c>
    </row>
    <row r="403">
      <c r="A403" s="9" t="n"/>
      <c r="H403" s="6">
        <f>IF(B403="","",IFERROR(INDEX(Inventory!$B$2:$B$201,MATCH(B403,Inventory!$A$2:$A$201,0)),"SKU not in Inventory"))</f>
        <v/>
      </c>
      <c r="I403" s="6">
        <f>IF(B403="","",IFERROR(INDEX(Inventory!$H$2:$H$201,MATCH(B403,Inventory!$A$2:$A$201,0)),0)+SUMIFS($E$2:$E403,$B$2:$B403,B403))</f>
        <v/>
      </c>
    </row>
    <row r="404">
      <c r="A404" s="9" t="n"/>
      <c r="H404" s="6">
        <f>IF(B404="","",IFERROR(INDEX(Inventory!$B$2:$B$201,MATCH(B404,Inventory!$A$2:$A$201,0)),"SKU not in Inventory"))</f>
        <v/>
      </c>
      <c r="I404" s="6">
        <f>IF(B404="","",IFERROR(INDEX(Inventory!$H$2:$H$201,MATCH(B404,Inventory!$A$2:$A$201,0)),0)+SUMIFS($E$2:$E404,$B$2:$B404,B404))</f>
        <v/>
      </c>
    </row>
    <row r="405">
      <c r="A405" s="9" t="n"/>
      <c r="H405" s="6">
        <f>IF(B405="","",IFERROR(INDEX(Inventory!$B$2:$B$201,MATCH(B405,Inventory!$A$2:$A$201,0)),"SKU not in Inventory"))</f>
        <v/>
      </c>
      <c r="I405" s="6">
        <f>IF(B405="","",IFERROR(INDEX(Inventory!$H$2:$H$201,MATCH(B405,Inventory!$A$2:$A$201,0)),0)+SUMIFS($E$2:$E405,$B$2:$B405,B405))</f>
        <v/>
      </c>
    </row>
    <row r="406">
      <c r="A406" s="9" t="n"/>
      <c r="H406" s="6">
        <f>IF(B406="","",IFERROR(INDEX(Inventory!$B$2:$B$201,MATCH(B406,Inventory!$A$2:$A$201,0)),"SKU not in Inventory"))</f>
        <v/>
      </c>
      <c r="I406" s="6">
        <f>IF(B406="","",IFERROR(INDEX(Inventory!$H$2:$H$201,MATCH(B406,Inventory!$A$2:$A$201,0)),0)+SUMIFS($E$2:$E406,$B$2:$B406,B406))</f>
        <v/>
      </c>
    </row>
    <row r="407">
      <c r="A407" s="9" t="n"/>
      <c r="H407" s="6">
        <f>IF(B407="","",IFERROR(INDEX(Inventory!$B$2:$B$201,MATCH(B407,Inventory!$A$2:$A$201,0)),"SKU not in Inventory"))</f>
        <v/>
      </c>
      <c r="I407" s="6">
        <f>IF(B407="","",IFERROR(INDEX(Inventory!$H$2:$H$201,MATCH(B407,Inventory!$A$2:$A$201,0)),0)+SUMIFS($E$2:$E407,$B$2:$B407,B407))</f>
        <v/>
      </c>
    </row>
    <row r="408">
      <c r="A408" s="9" t="n"/>
      <c r="H408" s="6">
        <f>IF(B408="","",IFERROR(INDEX(Inventory!$B$2:$B$201,MATCH(B408,Inventory!$A$2:$A$201,0)),"SKU not in Inventory"))</f>
        <v/>
      </c>
      <c r="I408" s="6">
        <f>IF(B408="","",IFERROR(INDEX(Inventory!$H$2:$H$201,MATCH(B408,Inventory!$A$2:$A$201,0)),0)+SUMIFS($E$2:$E408,$B$2:$B408,B408))</f>
        <v/>
      </c>
    </row>
    <row r="409">
      <c r="A409" s="9" t="n"/>
      <c r="H409" s="6">
        <f>IF(B409="","",IFERROR(INDEX(Inventory!$B$2:$B$201,MATCH(B409,Inventory!$A$2:$A$201,0)),"SKU not in Inventory"))</f>
        <v/>
      </c>
      <c r="I409" s="6">
        <f>IF(B409="","",IFERROR(INDEX(Inventory!$H$2:$H$201,MATCH(B409,Inventory!$A$2:$A$201,0)),0)+SUMIFS($E$2:$E409,$B$2:$B409,B409))</f>
        <v/>
      </c>
    </row>
    <row r="410">
      <c r="A410" s="9" t="n"/>
      <c r="H410" s="6">
        <f>IF(B410="","",IFERROR(INDEX(Inventory!$B$2:$B$201,MATCH(B410,Inventory!$A$2:$A$201,0)),"SKU not in Inventory"))</f>
        <v/>
      </c>
      <c r="I410" s="6">
        <f>IF(B410="","",IFERROR(INDEX(Inventory!$H$2:$H$201,MATCH(B410,Inventory!$A$2:$A$201,0)),0)+SUMIFS($E$2:$E410,$B$2:$B410,B410))</f>
        <v/>
      </c>
    </row>
    <row r="411">
      <c r="A411" s="9" t="n"/>
      <c r="H411" s="6">
        <f>IF(B411="","",IFERROR(INDEX(Inventory!$B$2:$B$201,MATCH(B411,Inventory!$A$2:$A$201,0)),"SKU not in Inventory"))</f>
        <v/>
      </c>
      <c r="I411" s="6">
        <f>IF(B411="","",IFERROR(INDEX(Inventory!$H$2:$H$201,MATCH(B411,Inventory!$A$2:$A$201,0)),0)+SUMIFS($E$2:$E411,$B$2:$B411,B411))</f>
        <v/>
      </c>
    </row>
    <row r="412">
      <c r="A412" s="9" t="n"/>
      <c r="H412" s="6">
        <f>IF(B412="","",IFERROR(INDEX(Inventory!$B$2:$B$201,MATCH(B412,Inventory!$A$2:$A$201,0)),"SKU not in Inventory"))</f>
        <v/>
      </c>
      <c r="I412" s="6">
        <f>IF(B412="","",IFERROR(INDEX(Inventory!$H$2:$H$201,MATCH(B412,Inventory!$A$2:$A$201,0)),0)+SUMIFS($E$2:$E412,$B$2:$B412,B412))</f>
        <v/>
      </c>
    </row>
    <row r="413">
      <c r="A413" s="9" t="n"/>
      <c r="H413" s="6">
        <f>IF(B413="","",IFERROR(INDEX(Inventory!$B$2:$B$201,MATCH(B413,Inventory!$A$2:$A$201,0)),"SKU not in Inventory"))</f>
        <v/>
      </c>
      <c r="I413" s="6">
        <f>IF(B413="","",IFERROR(INDEX(Inventory!$H$2:$H$201,MATCH(B413,Inventory!$A$2:$A$201,0)),0)+SUMIFS($E$2:$E413,$B$2:$B413,B413))</f>
        <v/>
      </c>
    </row>
    <row r="414">
      <c r="A414" s="9" t="n"/>
      <c r="H414" s="6">
        <f>IF(B414="","",IFERROR(INDEX(Inventory!$B$2:$B$201,MATCH(B414,Inventory!$A$2:$A$201,0)),"SKU not in Inventory"))</f>
        <v/>
      </c>
      <c r="I414" s="6">
        <f>IF(B414="","",IFERROR(INDEX(Inventory!$H$2:$H$201,MATCH(B414,Inventory!$A$2:$A$201,0)),0)+SUMIFS($E$2:$E414,$B$2:$B414,B414))</f>
        <v/>
      </c>
    </row>
    <row r="415">
      <c r="A415" s="9" t="n"/>
      <c r="H415" s="6">
        <f>IF(B415="","",IFERROR(INDEX(Inventory!$B$2:$B$201,MATCH(B415,Inventory!$A$2:$A$201,0)),"SKU not in Inventory"))</f>
        <v/>
      </c>
      <c r="I415" s="6">
        <f>IF(B415="","",IFERROR(INDEX(Inventory!$H$2:$H$201,MATCH(B415,Inventory!$A$2:$A$201,0)),0)+SUMIFS($E$2:$E415,$B$2:$B415,B415))</f>
        <v/>
      </c>
    </row>
    <row r="416">
      <c r="A416" s="9" t="n"/>
      <c r="H416" s="6">
        <f>IF(B416="","",IFERROR(INDEX(Inventory!$B$2:$B$201,MATCH(B416,Inventory!$A$2:$A$201,0)),"SKU not in Inventory"))</f>
        <v/>
      </c>
      <c r="I416" s="6">
        <f>IF(B416="","",IFERROR(INDEX(Inventory!$H$2:$H$201,MATCH(B416,Inventory!$A$2:$A$201,0)),0)+SUMIFS($E$2:$E416,$B$2:$B416,B416))</f>
        <v/>
      </c>
    </row>
    <row r="417">
      <c r="A417" s="9" t="n"/>
      <c r="H417" s="6">
        <f>IF(B417="","",IFERROR(INDEX(Inventory!$B$2:$B$201,MATCH(B417,Inventory!$A$2:$A$201,0)),"SKU not in Inventory"))</f>
        <v/>
      </c>
      <c r="I417" s="6">
        <f>IF(B417="","",IFERROR(INDEX(Inventory!$H$2:$H$201,MATCH(B417,Inventory!$A$2:$A$201,0)),0)+SUMIFS($E$2:$E417,$B$2:$B417,B417))</f>
        <v/>
      </c>
    </row>
    <row r="418">
      <c r="A418" s="9" t="n"/>
      <c r="H418" s="6">
        <f>IF(B418="","",IFERROR(INDEX(Inventory!$B$2:$B$201,MATCH(B418,Inventory!$A$2:$A$201,0)),"SKU not in Inventory"))</f>
        <v/>
      </c>
      <c r="I418" s="6">
        <f>IF(B418="","",IFERROR(INDEX(Inventory!$H$2:$H$201,MATCH(B418,Inventory!$A$2:$A$201,0)),0)+SUMIFS($E$2:$E418,$B$2:$B418,B418))</f>
        <v/>
      </c>
    </row>
    <row r="419">
      <c r="A419" s="9" t="n"/>
      <c r="H419" s="6">
        <f>IF(B419="","",IFERROR(INDEX(Inventory!$B$2:$B$201,MATCH(B419,Inventory!$A$2:$A$201,0)),"SKU not in Inventory"))</f>
        <v/>
      </c>
      <c r="I419" s="6">
        <f>IF(B419="","",IFERROR(INDEX(Inventory!$H$2:$H$201,MATCH(B419,Inventory!$A$2:$A$201,0)),0)+SUMIFS($E$2:$E419,$B$2:$B419,B419))</f>
        <v/>
      </c>
    </row>
    <row r="420">
      <c r="A420" s="9" t="n"/>
      <c r="H420" s="6">
        <f>IF(B420="","",IFERROR(INDEX(Inventory!$B$2:$B$201,MATCH(B420,Inventory!$A$2:$A$201,0)),"SKU not in Inventory"))</f>
        <v/>
      </c>
      <c r="I420" s="6">
        <f>IF(B420="","",IFERROR(INDEX(Inventory!$H$2:$H$201,MATCH(B420,Inventory!$A$2:$A$201,0)),0)+SUMIFS($E$2:$E420,$B$2:$B420,B420))</f>
        <v/>
      </c>
    </row>
    <row r="421">
      <c r="A421" s="9" t="n"/>
      <c r="H421" s="6">
        <f>IF(B421="","",IFERROR(INDEX(Inventory!$B$2:$B$201,MATCH(B421,Inventory!$A$2:$A$201,0)),"SKU not in Inventory"))</f>
        <v/>
      </c>
      <c r="I421" s="6">
        <f>IF(B421="","",IFERROR(INDEX(Inventory!$H$2:$H$201,MATCH(B421,Inventory!$A$2:$A$201,0)),0)+SUMIFS($E$2:$E421,$B$2:$B421,B421))</f>
        <v/>
      </c>
    </row>
    <row r="422">
      <c r="A422" s="9" t="n"/>
      <c r="H422" s="6">
        <f>IF(B422="","",IFERROR(INDEX(Inventory!$B$2:$B$201,MATCH(B422,Inventory!$A$2:$A$201,0)),"SKU not in Inventory"))</f>
        <v/>
      </c>
      <c r="I422" s="6">
        <f>IF(B422="","",IFERROR(INDEX(Inventory!$H$2:$H$201,MATCH(B422,Inventory!$A$2:$A$201,0)),0)+SUMIFS($E$2:$E422,$B$2:$B422,B422))</f>
        <v/>
      </c>
    </row>
    <row r="423">
      <c r="A423" s="9" t="n"/>
      <c r="H423" s="6">
        <f>IF(B423="","",IFERROR(INDEX(Inventory!$B$2:$B$201,MATCH(B423,Inventory!$A$2:$A$201,0)),"SKU not in Inventory"))</f>
        <v/>
      </c>
      <c r="I423" s="6">
        <f>IF(B423="","",IFERROR(INDEX(Inventory!$H$2:$H$201,MATCH(B423,Inventory!$A$2:$A$201,0)),0)+SUMIFS($E$2:$E423,$B$2:$B423,B423))</f>
        <v/>
      </c>
    </row>
    <row r="424">
      <c r="A424" s="9" t="n"/>
      <c r="H424" s="6">
        <f>IF(B424="","",IFERROR(INDEX(Inventory!$B$2:$B$201,MATCH(B424,Inventory!$A$2:$A$201,0)),"SKU not in Inventory"))</f>
        <v/>
      </c>
      <c r="I424" s="6">
        <f>IF(B424="","",IFERROR(INDEX(Inventory!$H$2:$H$201,MATCH(B424,Inventory!$A$2:$A$201,0)),0)+SUMIFS($E$2:$E424,$B$2:$B424,B424))</f>
        <v/>
      </c>
    </row>
    <row r="425">
      <c r="A425" s="9" t="n"/>
      <c r="H425" s="6">
        <f>IF(B425="","",IFERROR(INDEX(Inventory!$B$2:$B$201,MATCH(B425,Inventory!$A$2:$A$201,0)),"SKU not in Inventory"))</f>
        <v/>
      </c>
      <c r="I425" s="6">
        <f>IF(B425="","",IFERROR(INDEX(Inventory!$H$2:$H$201,MATCH(B425,Inventory!$A$2:$A$201,0)),0)+SUMIFS($E$2:$E425,$B$2:$B425,B425))</f>
        <v/>
      </c>
    </row>
    <row r="426">
      <c r="A426" s="9" t="n"/>
      <c r="H426" s="6">
        <f>IF(B426="","",IFERROR(INDEX(Inventory!$B$2:$B$201,MATCH(B426,Inventory!$A$2:$A$201,0)),"SKU not in Inventory"))</f>
        <v/>
      </c>
      <c r="I426" s="6">
        <f>IF(B426="","",IFERROR(INDEX(Inventory!$H$2:$H$201,MATCH(B426,Inventory!$A$2:$A$201,0)),0)+SUMIFS($E$2:$E426,$B$2:$B426,B426))</f>
        <v/>
      </c>
    </row>
    <row r="427">
      <c r="A427" s="9" t="n"/>
      <c r="H427" s="6">
        <f>IF(B427="","",IFERROR(INDEX(Inventory!$B$2:$B$201,MATCH(B427,Inventory!$A$2:$A$201,0)),"SKU not in Inventory"))</f>
        <v/>
      </c>
      <c r="I427" s="6">
        <f>IF(B427="","",IFERROR(INDEX(Inventory!$H$2:$H$201,MATCH(B427,Inventory!$A$2:$A$201,0)),0)+SUMIFS($E$2:$E427,$B$2:$B427,B427))</f>
        <v/>
      </c>
    </row>
    <row r="428">
      <c r="A428" s="9" t="n"/>
      <c r="H428" s="6">
        <f>IF(B428="","",IFERROR(INDEX(Inventory!$B$2:$B$201,MATCH(B428,Inventory!$A$2:$A$201,0)),"SKU not in Inventory"))</f>
        <v/>
      </c>
      <c r="I428" s="6">
        <f>IF(B428="","",IFERROR(INDEX(Inventory!$H$2:$H$201,MATCH(B428,Inventory!$A$2:$A$201,0)),0)+SUMIFS($E$2:$E428,$B$2:$B428,B428))</f>
        <v/>
      </c>
    </row>
    <row r="429">
      <c r="A429" s="9" t="n"/>
      <c r="H429" s="6">
        <f>IF(B429="","",IFERROR(INDEX(Inventory!$B$2:$B$201,MATCH(B429,Inventory!$A$2:$A$201,0)),"SKU not in Inventory"))</f>
        <v/>
      </c>
      <c r="I429" s="6">
        <f>IF(B429="","",IFERROR(INDEX(Inventory!$H$2:$H$201,MATCH(B429,Inventory!$A$2:$A$201,0)),0)+SUMIFS($E$2:$E429,$B$2:$B429,B429))</f>
        <v/>
      </c>
    </row>
    <row r="430">
      <c r="A430" s="9" t="n"/>
      <c r="H430" s="6">
        <f>IF(B430="","",IFERROR(INDEX(Inventory!$B$2:$B$201,MATCH(B430,Inventory!$A$2:$A$201,0)),"SKU not in Inventory"))</f>
        <v/>
      </c>
      <c r="I430" s="6">
        <f>IF(B430="","",IFERROR(INDEX(Inventory!$H$2:$H$201,MATCH(B430,Inventory!$A$2:$A$201,0)),0)+SUMIFS($E$2:$E430,$B$2:$B430,B430))</f>
        <v/>
      </c>
    </row>
    <row r="431">
      <c r="A431" s="9" t="n"/>
      <c r="H431" s="6">
        <f>IF(B431="","",IFERROR(INDEX(Inventory!$B$2:$B$201,MATCH(B431,Inventory!$A$2:$A$201,0)),"SKU not in Inventory"))</f>
        <v/>
      </c>
      <c r="I431" s="6">
        <f>IF(B431="","",IFERROR(INDEX(Inventory!$H$2:$H$201,MATCH(B431,Inventory!$A$2:$A$201,0)),0)+SUMIFS($E$2:$E431,$B$2:$B431,B431))</f>
        <v/>
      </c>
    </row>
    <row r="432">
      <c r="A432" s="9" t="n"/>
      <c r="H432" s="6">
        <f>IF(B432="","",IFERROR(INDEX(Inventory!$B$2:$B$201,MATCH(B432,Inventory!$A$2:$A$201,0)),"SKU not in Inventory"))</f>
        <v/>
      </c>
      <c r="I432" s="6">
        <f>IF(B432="","",IFERROR(INDEX(Inventory!$H$2:$H$201,MATCH(B432,Inventory!$A$2:$A$201,0)),0)+SUMIFS($E$2:$E432,$B$2:$B432,B432))</f>
        <v/>
      </c>
    </row>
    <row r="433">
      <c r="A433" s="9" t="n"/>
      <c r="H433" s="6">
        <f>IF(B433="","",IFERROR(INDEX(Inventory!$B$2:$B$201,MATCH(B433,Inventory!$A$2:$A$201,0)),"SKU not in Inventory"))</f>
        <v/>
      </c>
      <c r="I433" s="6">
        <f>IF(B433="","",IFERROR(INDEX(Inventory!$H$2:$H$201,MATCH(B433,Inventory!$A$2:$A$201,0)),0)+SUMIFS($E$2:$E433,$B$2:$B433,B433))</f>
        <v/>
      </c>
    </row>
    <row r="434">
      <c r="A434" s="9" t="n"/>
      <c r="H434" s="6">
        <f>IF(B434="","",IFERROR(INDEX(Inventory!$B$2:$B$201,MATCH(B434,Inventory!$A$2:$A$201,0)),"SKU not in Inventory"))</f>
        <v/>
      </c>
      <c r="I434" s="6">
        <f>IF(B434="","",IFERROR(INDEX(Inventory!$H$2:$H$201,MATCH(B434,Inventory!$A$2:$A$201,0)),0)+SUMIFS($E$2:$E434,$B$2:$B434,B434))</f>
        <v/>
      </c>
    </row>
    <row r="435">
      <c r="A435" s="9" t="n"/>
      <c r="H435" s="6">
        <f>IF(B435="","",IFERROR(INDEX(Inventory!$B$2:$B$201,MATCH(B435,Inventory!$A$2:$A$201,0)),"SKU not in Inventory"))</f>
        <v/>
      </c>
      <c r="I435" s="6">
        <f>IF(B435="","",IFERROR(INDEX(Inventory!$H$2:$H$201,MATCH(B435,Inventory!$A$2:$A$201,0)),0)+SUMIFS($E$2:$E435,$B$2:$B435,B435))</f>
        <v/>
      </c>
    </row>
    <row r="436">
      <c r="A436" s="9" t="n"/>
      <c r="H436" s="6">
        <f>IF(B436="","",IFERROR(INDEX(Inventory!$B$2:$B$201,MATCH(B436,Inventory!$A$2:$A$201,0)),"SKU not in Inventory"))</f>
        <v/>
      </c>
      <c r="I436" s="6">
        <f>IF(B436="","",IFERROR(INDEX(Inventory!$H$2:$H$201,MATCH(B436,Inventory!$A$2:$A$201,0)),0)+SUMIFS($E$2:$E436,$B$2:$B436,B436))</f>
        <v/>
      </c>
    </row>
    <row r="437">
      <c r="A437" s="9" t="n"/>
      <c r="H437" s="6">
        <f>IF(B437="","",IFERROR(INDEX(Inventory!$B$2:$B$201,MATCH(B437,Inventory!$A$2:$A$201,0)),"SKU not in Inventory"))</f>
        <v/>
      </c>
      <c r="I437" s="6">
        <f>IF(B437="","",IFERROR(INDEX(Inventory!$H$2:$H$201,MATCH(B437,Inventory!$A$2:$A$201,0)),0)+SUMIFS($E$2:$E437,$B$2:$B437,B437))</f>
        <v/>
      </c>
    </row>
    <row r="438">
      <c r="A438" s="9" t="n"/>
      <c r="H438" s="6">
        <f>IF(B438="","",IFERROR(INDEX(Inventory!$B$2:$B$201,MATCH(B438,Inventory!$A$2:$A$201,0)),"SKU not in Inventory"))</f>
        <v/>
      </c>
      <c r="I438" s="6">
        <f>IF(B438="","",IFERROR(INDEX(Inventory!$H$2:$H$201,MATCH(B438,Inventory!$A$2:$A$201,0)),0)+SUMIFS($E$2:$E438,$B$2:$B438,B438))</f>
        <v/>
      </c>
    </row>
    <row r="439">
      <c r="A439" s="9" t="n"/>
      <c r="H439" s="6">
        <f>IF(B439="","",IFERROR(INDEX(Inventory!$B$2:$B$201,MATCH(B439,Inventory!$A$2:$A$201,0)),"SKU not in Inventory"))</f>
        <v/>
      </c>
      <c r="I439" s="6">
        <f>IF(B439="","",IFERROR(INDEX(Inventory!$H$2:$H$201,MATCH(B439,Inventory!$A$2:$A$201,0)),0)+SUMIFS($E$2:$E439,$B$2:$B439,B439))</f>
        <v/>
      </c>
    </row>
    <row r="440">
      <c r="A440" s="9" t="n"/>
      <c r="H440" s="6">
        <f>IF(B440="","",IFERROR(INDEX(Inventory!$B$2:$B$201,MATCH(B440,Inventory!$A$2:$A$201,0)),"SKU not in Inventory"))</f>
        <v/>
      </c>
      <c r="I440" s="6">
        <f>IF(B440="","",IFERROR(INDEX(Inventory!$H$2:$H$201,MATCH(B440,Inventory!$A$2:$A$201,0)),0)+SUMIFS($E$2:$E440,$B$2:$B440,B440))</f>
        <v/>
      </c>
    </row>
    <row r="441">
      <c r="A441" s="9" t="n"/>
      <c r="H441" s="6">
        <f>IF(B441="","",IFERROR(INDEX(Inventory!$B$2:$B$201,MATCH(B441,Inventory!$A$2:$A$201,0)),"SKU not in Inventory"))</f>
        <v/>
      </c>
      <c r="I441" s="6">
        <f>IF(B441="","",IFERROR(INDEX(Inventory!$H$2:$H$201,MATCH(B441,Inventory!$A$2:$A$201,0)),0)+SUMIFS($E$2:$E441,$B$2:$B441,B441))</f>
        <v/>
      </c>
    </row>
    <row r="442">
      <c r="A442" s="9" t="n"/>
      <c r="H442" s="6">
        <f>IF(B442="","",IFERROR(INDEX(Inventory!$B$2:$B$201,MATCH(B442,Inventory!$A$2:$A$201,0)),"SKU not in Inventory"))</f>
        <v/>
      </c>
      <c r="I442" s="6">
        <f>IF(B442="","",IFERROR(INDEX(Inventory!$H$2:$H$201,MATCH(B442,Inventory!$A$2:$A$201,0)),0)+SUMIFS($E$2:$E442,$B$2:$B442,B442))</f>
        <v/>
      </c>
    </row>
    <row r="443">
      <c r="A443" s="9" t="n"/>
      <c r="H443" s="6">
        <f>IF(B443="","",IFERROR(INDEX(Inventory!$B$2:$B$201,MATCH(B443,Inventory!$A$2:$A$201,0)),"SKU not in Inventory"))</f>
        <v/>
      </c>
      <c r="I443" s="6">
        <f>IF(B443="","",IFERROR(INDEX(Inventory!$H$2:$H$201,MATCH(B443,Inventory!$A$2:$A$201,0)),0)+SUMIFS($E$2:$E443,$B$2:$B443,B443))</f>
        <v/>
      </c>
    </row>
    <row r="444">
      <c r="A444" s="9" t="n"/>
      <c r="H444" s="6">
        <f>IF(B444="","",IFERROR(INDEX(Inventory!$B$2:$B$201,MATCH(B444,Inventory!$A$2:$A$201,0)),"SKU not in Inventory"))</f>
        <v/>
      </c>
      <c r="I444" s="6">
        <f>IF(B444="","",IFERROR(INDEX(Inventory!$H$2:$H$201,MATCH(B444,Inventory!$A$2:$A$201,0)),0)+SUMIFS($E$2:$E444,$B$2:$B444,B444))</f>
        <v/>
      </c>
    </row>
    <row r="445">
      <c r="A445" s="9" t="n"/>
      <c r="H445" s="6">
        <f>IF(B445="","",IFERROR(INDEX(Inventory!$B$2:$B$201,MATCH(B445,Inventory!$A$2:$A$201,0)),"SKU not in Inventory"))</f>
        <v/>
      </c>
      <c r="I445" s="6">
        <f>IF(B445="","",IFERROR(INDEX(Inventory!$H$2:$H$201,MATCH(B445,Inventory!$A$2:$A$201,0)),0)+SUMIFS($E$2:$E445,$B$2:$B445,B445))</f>
        <v/>
      </c>
    </row>
    <row r="446">
      <c r="A446" s="9" t="n"/>
      <c r="H446" s="6">
        <f>IF(B446="","",IFERROR(INDEX(Inventory!$B$2:$B$201,MATCH(B446,Inventory!$A$2:$A$201,0)),"SKU not in Inventory"))</f>
        <v/>
      </c>
      <c r="I446" s="6">
        <f>IF(B446="","",IFERROR(INDEX(Inventory!$H$2:$H$201,MATCH(B446,Inventory!$A$2:$A$201,0)),0)+SUMIFS($E$2:$E446,$B$2:$B446,B446))</f>
        <v/>
      </c>
    </row>
    <row r="447">
      <c r="A447" s="9" t="n"/>
      <c r="H447" s="6">
        <f>IF(B447="","",IFERROR(INDEX(Inventory!$B$2:$B$201,MATCH(B447,Inventory!$A$2:$A$201,0)),"SKU not in Inventory"))</f>
        <v/>
      </c>
      <c r="I447" s="6">
        <f>IF(B447="","",IFERROR(INDEX(Inventory!$H$2:$H$201,MATCH(B447,Inventory!$A$2:$A$201,0)),0)+SUMIFS($E$2:$E447,$B$2:$B447,B447))</f>
        <v/>
      </c>
    </row>
    <row r="448">
      <c r="A448" s="9" t="n"/>
      <c r="H448" s="6">
        <f>IF(B448="","",IFERROR(INDEX(Inventory!$B$2:$B$201,MATCH(B448,Inventory!$A$2:$A$201,0)),"SKU not in Inventory"))</f>
        <v/>
      </c>
      <c r="I448" s="6">
        <f>IF(B448="","",IFERROR(INDEX(Inventory!$H$2:$H$201,MATCH(B448,Inventory!$A$2:$A$201,0)),0)+SUMIFS($E$2:$E448,$B$2:$B448,B448))</f>
        <v/>
      </c>
    </row>
    <row r="449">
      <c r="A449" s="9" t="n"/>
      <c r="H449" s="6">
        <f>IF(B449="","",IFERROR(INDEX(Inventory!$B$2:$B$201,MATCH(B449,Inventory!$A$2:$A$201,0)),"SKU not in Inventory"))</f>
        <v/>
      </c>
      <c r="I449" s="6">
        <f>IF(B449="","",IFERROR(INDEX(Inventory!$H$2:$H$201,MATCH(B449,Inventory!$A$2:$A$201,0)),0)+SUMIFS($E$2:$E449,$B$2:$B449,B449))</f>
        <v/>
      </c>
    </row>
    <row r="450">
      <c r="A450" s="9" t="n"/>
      <c r="H450" s="6">
        <f>IF(B450="","",IFERROR(INDEX(Inventory!$B$2:$B$201,MATCH(B450,Inventory!$A$2:$A$201,0)),"SKU not in Inventory"))</f>
        <v/>
      </c>
      <c r="I450" s="6">
        <f>IF(B450="","",IFERROR(INDEX(Inventory!$H$2:$H$201,MATCH(B450,Inventory!$A$2:$A$201,0)),0)+SUMIFS($E$2:$E450,$B$2:$B450,B450))</f>
        <v/>
      </c>
    </row>
    <row r="451">
      <c r="A451" s="9" t="n"/>
      <c r="H451" s="6">
        <f>IF(B451="","",IFERROR(INDEX(Inventory!$B$2:$B$201,MATCH(B451,Inventory!$A$2:$A$201,0)),"SKU not in Inventory"))</f>
        <v/>
      </c>
      <c r="I451" s="6">
        <f>IF(B451="","",IFERROR(INDEX(Inventory!$H$2:$H$201,MATCH(B451,Inventory!$A$2:$A$201,0)),0)+SUMIFS($E$2:$E451,$B$2:$B451,B451))</f>
        <v/>
      </c>
    </row>
    <row r="452">
      <c r="A452" s="9" t="n"/>
      <c r="H452" s="6">
        <f>IF(B452="","",IFERROR(INDEX(Inventory!$B$2:$B$201,MATCH(B452,Inventory!$A$2:$A$201,0)),"SKU not in Inventory"))</f>
        <v/>
      </c>
      <c r="I452" s="6">
        <f>IF(B452="","",IFERROR(INDEX(Inventory!$H$2:$H$201,MATCH(B452,Inventory!$A$2:$A$201,0)),0)+SUMIFS($E$2:$E452,$B$2:$B452,B452))</f>
        <v/>
      </c>
    </row>
    <row r="453">
      <c r="A453" s="9" t="n"/>
      <c r="H453" s="6">
        <f>IF(B453="","",IFERROR(INDEX(Inventory!$B$2:$B$201,MATCH(B453,Inventory!$A$2:$A$201,0)),"SKU not in Inventory"))</f>
        <v/>
      </c>
      <c r="I453" s="6">
        <f>IF(B453="","",IFERROR(INDEX(Inventory!$H$2:$H$201,MATCH(B453,Inventory!$A$2:$A$201,0)),0)+SUMIFS($E$2:$E453,$B$2:$B453,B453))</f>
        <v/>
      </c>
    </row>
    <row r="454">
      <c r="A454" s="9" t="n"/>
      <c r="H454" s="6">
        <f>IF(B454="","",IFERROR(INDEX(Inventory!$B$2:$B$201,MATCH(B454,Inventory!$A$2:$A$201,0)),"SKU not in Inventory"))</f>
        <v/>
      </c>
      <c r="I454" s="6">
        <f>IF(B454="","",IFERROR(INDEX(Inventory!$H$2:$H$201,MATCH(B454,Inventory!$A$2:$A$201,0)),0)+SUMIFS($E$2:$E454,$B$2:$B454,B454))</f>
        <v/>
      </c>
    </row>
    <row r="455">
      <c r="A455" s="9" t="n"/>
      <c r="H455" s="6">
        <f>IF(B455="","",IFERROR(INDEX(Inventory!$B$2:$B$201,MATCH(B455,Inventory!$A$2:$A$201,0)),"SKU not in Inventory"))</f>
        <v/>
      </c>
      <c r="I455" s="6">
        <f>IF(B455="","",IFERROR(INDEX(Inventory!$H$2:$H$201,MATCH(B455,Inventory!$A$2:$A$201,0)),0)+SUMIFS($E$2:$E455,$B$2:$B455,B455))</f>
        <v/>
      </c>
    </row>
    <row r="456">
      <c r="A456" s="9" t="n"/>
      <c r="H456" s="6">
        <f>IF(B456="","",IFERROR(INDEX(Inventory!$B$2:$B$201,MATCH(B456,Inventory!$A$2:$A$201,0)),"SKU not in Inventory"))</f>
        <v/>
      </c>
      <c r="I456" s="6">
        <f>IF(B456="","",IFERROR(INDEX(Inventory!$H$2:$H$201,MATCH(B456,Inventory!$A$2:$A$201,0)),0)+SUMIFS($E$2:$E456,$B$2:$B456,B456))</f>
        <v/>
      </c>
    </row>
    <row r="457">
      <c r="A457" s="9" t="n"/>
      <c r="H457" s="6">
        <f>IF(B457="","",IFERROR(INDEX(Inventory!$B$2:$B$201,MATCH(B457,Inventory!$A$2:$A$201,0)),"SKU not in Inventory"))</f>
        <v/>
      </c>
      <c r="I457" s="6">
        <f>IF(B457="","",IFERROR(INDEX(Inventory!$H$2:$H$201,MATCH(B457,Inventory!$A$2:$A$201,0)),0)+SUMIFS($E$2:$E457,$B$2:$B457,B457))</f>
        <v/>
      </c>
    </row>
    <row r="458">
      <c r="A458" s="9" t="n"/>
      <c r="H458" s="6">
        <f>IF(B458="","",IFERROR(INDEX(Inventory!$B$2:$B$201,MATCH(B458,Inventory!$A$2:$A$201,0)),"SKU not in Inventory"))</f>
        <v/>
      </c>
      <c r="I458" s="6">
        <f>IF(B458="","",IFERROR(INDEX(Inventory!$H$2:$H$201,MATCH(B458,Inventory!$A$2:$A$201,0)),0)+SUMIFS($E$2:$E458,$B$2:$B458,B458))</f>
        <v/>
      </c>
    </row>
    <row r="459">
      <c r="A459" s="9" t="n"/>
      <c r="H459" s="6">
        <f>IF(B459="","",IFERROR(INDEX(Inventory!$B$2:$B$201,MATCH(B459,Inventory!$A$2:$A$201,0)),"SKU not in Inventory"))</f>
        <v/>
      </c>
      <c r="I459" s="6">
        <f>IF(B459="","",IFERROR(INDEX(Inventory!$H$2:$H$201,MATCH(B459,Inventory!$A$2:$A$201,0)),0)+SUMIFS($E$2:$E459,$B$2:$B459,B459))</f>
        <v/>
      </c>
    </row>
    <row r="460">
      <c r="A460" s="9" t="n"/>
      <c r="H460" s="6">
        <f>IF(B460="","",IFERROR(INDEX(Inventory!$B$2:$B$201,MATCH(B460,Inventory!$A$2:$A$201,0)),"SKU not in Inventory"))</f>
        <v/>
      </c>
      <c r="I460" s="6">
        <f>IF(B460="","",IFERROR(INDEX(Inventory!$H$2:$H$201,MATCH(B460,Inventory!$A$2:$A$201,0)),0)+SUMIFS($E$2:$E460,$B$2:$B460,B460))</f>
        <v/>
      </c>
    </row>
    <row r="461">
      <c r="A461" s="9" t="n"/>
      <c r="H461" s="6">
        <f>IF(B461="","",IFERROR(INDEX(Inventory!$B$2:$B$201,MATCH(B461,Inventory!$A$2:$A$201,0)),"SKU not in Inventory"))</f>
        <v/>
      </c>
      <c r="I461" s="6">
        <f>IF(B461="","",IFERROR(INDEX(Inventory!$H$2:$H$201,MATCH(B461,Inventory!$A$2:$A$201,0)),0)+SUMIFS($E$2:$E461,$B$2:$B461,B461))</f>
        <v/>
      </c>
    </row>
    <row r="462">
      <c r="A462" s="9" t="n"/>
      <c r="H462" s="6">
        <f>IF(B462="","",IFERROR(INDEX(Inventory!$B$2:$B$201,MATCH(B462,Inventory!$A$2:$A$201,0)),"SKU not in Inventory"))</f>
        <v/>
      </c>
      <c r="I462" s="6">
        <f>IF(B462="","",IFERROR(INDEX(Inventory!$H$2:$H$201,MATCH(B462,Inventory!$A$2:$A$201,0)),0)+SUMIFS($E$2:$E462,$B$2:$B462,B462))</f>
        <v/>
      </c>
    </row>
    <row r="463">
      <c r="A463" s="9" t="n"/>
      <c r="H463" s="6">
        <f>IF(B463="","",IFERROR(INDEX(Inventory!$B$2:$B$201,MATCH(B463,Inventory!$A$2:$A$201,0)),"SKU not in Inventory"))</f>
        <v/>
      </c>
      <c r="I463" s="6">
        <f>IF(B463="","",IFERROR(INDEX(Inventory!$H$2:$H$201,MATCH(B463,Inventory!$A$2:$A$201,0)),0)+SUMIFS($E$2:$E463,$B$2:$B463,B463))</f>
        <v/>
      </c>
    </row>
    <row r="464">
      <c r="A464" s="9" t="n"/>
      <c r="H464" s="6">
        <f>IF(B464="","",IFERROR(INDEX(Inventory!$B$2:$B$201,MATCH(B464,Inventory!$A$2:$A$201,0)),"SKU not in Inventory"))</f>
        <v/>
      </c>
      <c r="I464" s="6">
        <f>IF(B464="","",IFERROR(INDEX(Inventory!$H$2:$H$201,MATCH(B464,Inventory!$A$2:$A$201,0)),0)+SUMIFS($E$2:$E464,$B$2:$B464,B464))</f>
        <v/>
      </c>
    </row>
    <row r="465">
      <c r="A465" s="9" t="n"/>
      <c r="H465" s="6">
        <f>IF(B465="","",IFERROR(INDEX(Inventory!$B$2:$B$201,MATCH(B465,Inventory!$A$2:$A$201,0)),"SKU not in Inventory"))</f>
        <v/>
      </c>
      <c r="I465" s="6">
        <f>IF(B465="","",IFERROR(INDEX(Inventory!$H$2:$H$201,MATCH(B465,Inventory!$A$2:$A$201,0)),0)+SUMIFS($E$2:$E465,$B$2:$B465,B465))</f>
        <v/>
      </c>
    </row>
    <row r="466">
      <c r="A466" s="9" t="n"/>
      <c r="H466" s="6">
        <f>IF(B466="","",IFERROR(INDEX(Inventory!$B$2:$B$201,MATCH(B466,Inventory!$A$2:$A$201,0)),"SKU not in Inventory"))</f>
        <v/>
      </c>
      <c r="I466" s="6">
        <f>IF(B466="","",IFERROR(INDEX(Inventory!$H$2:$H$201,MATCH(B466,Inventory!$A$2:$A$201,0)),0)+SUMIFS($E$2:$E466,$B$2:$B466,B466))</f>
        <v/>
      </c>
    </row>
    <row r="467">
      <c r="A467" s="9" t="n"/>
      <c r="H467" s="6">
        <f>IF(B467="","",IFERROR(INDEX(Inventory!$B$2:$B$201,MATCH(B467,Inventory!$A$2:$A$201,0)),"SKU not in Inventory"))</f>
        <v/>
      </c>
      <c r="I467" s="6">
        <f>IF(B467="","",IFERROR(INDEX(Inventory!$H$2:$H$201,MATCH(B467,Inventory!$A$2:$A$201,0)),0)+SUMIFS($E$2:$E467,$B$2:$B467,B467))</f>
        <v/>
      </c>
    </row>
    <row r="468">
      <c r="A468" s="9" t="n"/>
      <c r="H468" s="6">
        <f>IF(B468="","",IFERROR(INDEX(Inventory!$B$2:$B$201,MATCH(B468,Inventory!$A$2:$A$201,0)),"SKU not in Inventory"))</f>
        <v/>
      </c>
      <c r="I468" s="6">
        <f>IF(B468="","",IFERROR(INDEX(Inventory!$H$2:$H$201,MATCH(B468,Inventory!$A$2:$A$201,0)),0)+SUMIFS($E$2:$E468,$B$2:$B468,B468))</f>
        <v/>
      </c>
    </row>
    <row r="469">
      <c r="A469" s="9" t="n"/>
      <c r="H469" s="6">
        <f>IF(B469="","",IFERROR(INDEX(Inventory!$B$2:$B$201,MATCH(B469,Inventory!$A$2:$A$201,0)),"SKU not in Inventory"))</f>
        <v/>
      </c>
      <c r="I469" s="6">
        <f>IF(B469="","",IFERROR(INDEX(Inventory!$H$2:$H$201,MATCH(B469,Inventory!$A$2:$A$201,0)),0)+SUMIFS($E$2:$E469,$B$2:$B469,B469))</f>
        <v/>
      </c>
    </row>
    <row r="470">
      <c r="A470" s="9" t="n"/>
      <c r="H470" s="6">
        <f>IF(B470="","",IFERROR(INDEX(Inventory!$B$2:$B$201,MATCH(B470,Inventory!$A$2:$A$201,0)),"SKU not in Inventory"))</f>
        <v/>
      </c>
      <c r="I470" s="6">
        <f>IF(B470="","",IFERROR(INDEX(Inventory!$H$2:$H$201,MATCH(B470,Inventory!$A$2:$A$201,0)),0)+SUMIFS($E$2:$E470,$B$2:$B470,B470))</f>
        <v/>
      </c>
    </row>
    <row r="471">
      <c r="A471" s="9" t="n"/>
      <c r="H471" s="6">
        <f>IF(B471="","",IFERROR(INDEX(Inventory!$B$2:$B$201,MATCH(B471,Inventory!$A$2:$A$201,0)),"SKU not in Inventory"))</f>
        <v/>
      </c>
      <c r="I471" s="6">
        <f>IF(B471="","",IFERROR(INDEX(Inventory!$H$2:$H$201,MATCH(B471,Inventory!$A$2:$A$201,0)),0)+SUMIFS($E$2:$E471,$B$2:$B471,B471))</f>
        <v/>
      </c>
    </row>
    <row r="472">
      <c r="A472" s="9" t="n"/>
      <c r="H472" s="6">
        <f>IF(B472="","",IFERROR(INDEX(Inventory!$B$2:$B$201,MATCH(B472,Inventory!$A$2:$A$201,0)),"SKU not in Inventory"))</f>
        <v/>
      </c>
      <c r="I472" s="6">
        <f>IF(B472="","",IFERROR(INDEX(Inventory!$H$2:$H$201,MATCH(B472,Inventory!$A$2:$A$201,0)),0)+SUMIFS($E$2:$E472,$B$2:$B472,B472))</f>
        <v/>
      </c>
    </row>
    <row r="473">
      <c r="A473" s="9" t="n"/>
      <c r="H473" s="6">
        <f>IF(B473="","",IFERROR(INDEX(Inventory!$B$2:$B$201,MATCH(B473,Inventory!$A$2:$A$201,0)),"SKU not in Inventory"))</f>
        <v/>
      </c>
      <c r="I473" s="6">
        <f>IF(B473="","",IFERROR(INDEX(Inventory!$H$2:$H$201,MATCH(B473,Inventory!$A$2:$A$201,0)),0)+SUMIFS($E$2:$E473,$B$2:$B473,B473))</f>
        <v/>
      </c>
    </row>
    <row r="474">
      <c r="A474" s="9" t="n"/>
      <c r="H474" s="6">
        <f>IF(B474="","",IFERROR(INDEX(Inventory!$B$2:$B$201,MATCH(B474,Inventory!$A$2:$A$201,0)),"SKU not in Inventory"))</f>
        <v/>
      </c>
      <c r="I474" s="6">
        <f>IF(B474="","",IFERROR(INDEX(Inventory!$H$2:$H$201,MATCH(B474,Inventory!$A$2:$A$201,0)),0)+SUMIFS($E$2:$E474,$B$2:$B474,B474))</f>
        <v/>
      </c>
    </row>
    <row r="475">
      <c r="A475" s="9" t="n"/>
      <c r="H475" s="6">
        <f>IF(B475="","",IFERROR(INDEX(Inventory!$B$2:$B$201,MATCH(B475,Inventory!$A$2:$A$201,0)),"SKU not in Inventory"))</f>
        <v/>
      </c>
      <c r="I475" s="6">
        <f>IF(B475="","",IFERROR(INDEX(Inventory!$H$2:$H$201,MATCH(B475,Inventory!$A$2:$A$201,0)),0)+SUMIFS($E$2:$E475,$B$2:$B475,B475))</f>
        <v/>
      </c>
    </row>
    <row r="476">
      <c r="A476" s="9" t="n"/>
      <c r="H476" s="6">
        <f>IF(B476="","",IFERROR(INDEX(Inventory!$B$2:$B$201,MATCH(B476,Inventory!$A$2:$A$201,0)),"SKU not in Inventory"))</f>
        <v/>
      </c>
      <c r="I476" s="6">
        <f>IF(B476="","",IFERROR(INDEX(Inventory!$H$2:$H$201,MATCH(B476,Inventory!$A$2:$A$201,0)),0)+SUMIFS($E$2:$E476,$B$2:$B476,B476))</f>
        <v/>
      </c>
    </row>
    <row r="477">
      <c r="A477" s="9" t="n"/>
      <c r="H477" s="6">
        <f>IF(B477="","",IFERROR(INDEX(Inventory!$B$2:$B$201,MATCH(B477,Inventory!$A$2:$A$201,0)),"SKU not in Inventory"))</f>
        <v/>
      </c>
      <c r="I477" s="6">
        <f>IF(B477="","",IFERROR(INDEX(Inventory!$H$2:$H$201,MATCH(B477,Inventory!$A$2:$A$201,0)),0)+SUMIFS($E$2:$E477,$B$2:$B477,B477))</f>
        <v/>
      </c>
    </row>
    <row r="478">
      <c r="A478" s="9" t="n"/>
      <c r="H478" s="6">
        <f>IF(B478="","",IFERROR(INDEX(Inventory!$B$2:$B$201,MATCH(B478,Inventory!$A$2:$A$201,0)),"SKU not in Inventory"))</f>
        <v/>
      </c>
      <c r="I478" s="6">
        <f>IF(B478="","",IFERROR(INDEX(Inventory!$H$2:$H$201,MATCH(B478,Inventory!$A$2:$A$201,0)),0)+SUMIFS($E$2:$E478,$B$2:$B478,B478))</f>
        <v/>
      </c>
    </row>
    <row r="479">
      <c r="A479" s="9" t="n"/>
      <c r="H479" s="6">
        <f>IF(B479="","",IFERROR(INDEX(Inventory!$B$2:$B$201,MATCH(B479,Inventory!$A$2:$A$201,0)),"SKU not in Inventory"))</f>
        <v/>
      </c>
      <c r="I479" s="6">
        <f>IF(B479="","",IFERROR(INDEX(Inventory!$H$2:$H$201,MATCH(B479,Inventory!$A$2:$A$201,0)),0)+SUMIFS($E$2:$E479,$B$2:$B479,B479))</f>
        <v/>
      </c>
    </row>
    <row r="480">
      <c r="A480" s="9" t="n"/>
      <c r="H480" s="6">
        <f>IF(B480="","",IFERROR(INDEX(Inventory!$B$2:$B$201,MATCH(B480,Inventory!$A$2:$A$201,0)),"SKU not in Inventory"))</f>
        <v/>
      </c>
      <c r="I480" s="6">
        <f>IF(B480="","",IFERROR(INDEX(Inventory!$H$2:$H$201,MATCH(B480,Inventory!$A$2:$A$201,0)),0)+SUMIFS($E$2:$E480,$B$2:$B480,B480))</f>
        <v/>
      </c>
    </row>
    <row r="481">
      <c r="A481" s="9" t="n"/>
      <c r="H481" s="6">
        <f>IF(B481="","",IFERROR(INDEX(Inventory!$B$2:$B$201,MATCH(B481,Inventory!$A$2:$A$201,0)),"SKU not in Inventory"))</f>
        <v/>
      </c>
      <c r="I481" s="6">
        <f>IF(B481="","",IFERROR(INDEX(Inventory!$H$2:$H$201,MATCH(B481,Inventory!$A$2:$A$201,0)),0)+SUMIFS($E$2:$E481,$B$2:$B481,B481))</f>
        <v/>
      </c>
    </row>
    <row r="482">
      <c r="A482" s="9" t="n"/>
      <c r="H482" s="6">
        <f>IF(B482="","",IFERROR(INDEX(Inventory!$B$2:$B$201,MATCH(B482,Inventory!$A$2:$A$201,0)),"SKU not in Inventory"))</f>
        <v/>
      </c>
      <c r="I482" s="6">
        <f>IF(B482="","",IFERROR(INDEX(Inventory!$H$2:$H$201,MATCH(B482,Inventory!$A$2:$A$201,0)),0)+SUMIFS($E$2:$E482,$B$2:$B482,B482))</f>
        <v/>
      </c>
    </row>
    <row r="483">
      <c r="A483" s="9" t="n"/>
      <c r="H483" s="6">
        <f>IF(B483="","",IFERROR(INDEX(Inventory!$B$2:$B$201,MATCH(B483,Inventory!$A$2:$A$201,0)),"SKU not in Inventory"))</f>
        <v/>
      </c>
      <c r="I483" s="6">
        <f>IF(B483="","",IFERROR(INDEX(Inventory!$H$2:$H$201,MATCH(B483,Inventory!$A$2:$A$201,0)),0)+SUMIFS($E$2:$E483,$B$2:$B483,B483))</f>
        <v/>
      </c>
    </row>
    <row r="484">
      <c r="A484" s="9" t="n"/>
      <c r="H484" s="6">
        <f>IF(B484="","",IFERROR(INDEX(Inventory!$B$2:$B$201,MATCH(B484,Inventory!$A$2:$A$201,0)),"SKU not in Inventory"))</f>
        <v/>
      </c>
      <c r="I484" s="6">
        <f>IF(B484="","",IFERROR(INDEX(Inventory!$H$2:$H$201,MATCH(B484,Inventory!$A$2:$A$201,0)),0)+SUMIFS($E$2:$E484,$B$2:$B484,B484))</f>
        <v/>
      </c>
    </row>
    <row r="485">
      <c r="A485" s="9" t="n"/>
      <c r="H485" s="6">
        <f>IF(B485="","",IFERROR(INDEX(Inventory!$B$2:$B$201,MATCH(B485,Inventory!$A$2:$A$201,0)),"SKU not in Inventory"))</f>
        <v/>
      </c>
      <c r="I485" s="6">
        <f>IF(B485="","",IFERROR(INDEX(Inventory!$H$2:$H$201,MATCH(B485,Inventory!$A$2:$A$201,0)),0)+SUMIFS($E$2:$E485,$B$2:$B485,B485))</f>
        <v/>
      </c>
    </row>
    <row r="486">
      <c r="A486" s="9" t="n"/>
      <c r="H486" s="6">
        <f>IF(B486="","",IFERROR(INDEX(Inventory!$B$2:$B$201,MATCH(B486,Inventory!$A$2:$A$201,0)),"SKU not in Inventory"))</f>
        <v/>
      </c>
      <c r="I486" s="6">
        <f>IF(B486="","",IFERROR(INDEX(Inventory!$H$2:$H$201,MATCH(B486,Inventory!$A$2:$A$201,0)),0)+SUMIFS($E$2:$E486,$B$2:$B486,B486))</f>
        <v/>
      </c>
    </row>
    <row r="487">
      <c r="A487" s="9" t="n"/>
      <c r="H487" s="6">
        <f>IF(B487="","",IFERROR(INDEX(Inventory!$B$2:$B$201,MATCH(B487,Inventory!$A$2:$A$201,0)),"SKU not in Inventory"))</f>
        <v/>
      </c>
      <c r="I487" s="6">
        <f>IF(B487="","",IFERROR(INDEX(Inventory!$H$2:$H$201,MATCH(B487,Inventory!$A$2:$A$201,0)),0)+SUMIFS($E$2:$E487,$B$2:$B487,B487))</f>
        <v/>
      </c>
    </row>
    <row r="488">
      <c r="A488" s="9" t="n"/>
      <c r="H488" s="6">
        <f>IF(B488="","",IFERROR(INDEX(Inventory!$B$2:$B$201,MATCH(B488,Inventory!$A$2:$A$201,0)),"SKU not in Inventory"))</f>
        <v/>
      </c>
      <c r="I488" s="6">
        <f>IF(B488="","",IFERROR(INDEX(Inventory!$H$2:$H$201,MATCH(B488,Inventory!$A$2:$A$201,0)),0)+SUMIFS($E$2:$E488,$B$2:$B488,B488))</f>
        <v/>
      </c>
    </row>
    <row r="489">
      <c r="A489" s="9" t="n"/>
      <c r="H489" s="6">
        <f>IF(B489="","",IFERROR(INDEX(Inventory!$B$2:$B$201,MATCH(B489,Inventory!$A$2:$A$201,0)),"SKU not in Inventory"))</f>
        <v/>
      </c>
      <c r="I489" s="6">
        <f>IF(B489="","",IFERROR(INDEX(Inventory!$H$2:$H$201,MATCH(B489,Inventory!$A$2:$A$201,0)),0)+SUMIFS($E$2:$E489,$B$2:$B489,B489))</f>
        <v/>
      </c>
    </row>
    <row r="490">
      <c r="A490" s="9" t="n"/>
      <c r="H490" s="6">
        <f>IF(B490="","",IFERROR(INDEX(Inventory!$B$2:$B$201,MATCH(B490,Inventory!$A$2:$A$201,0)),"SKU not in Inventory"))</f>
        <v/>
      </c>
      <c r="I490" s="6">
        <f>IF(B490="","",IFERROR(INDEX(Inventory!$H$2:$H$201,MATCH(B490,Inventory!$A$2:$A$201,0)),0)+SUMIFS($E$2:$E490,$B$2:$B490,B490))</f>
        <v/>
      </c>
    </row>
    <row r="491">
      <c r="A491" s="9" t="n"/>
      <c r="H491" s="6">
        <f>IF(B491="","",IFERROR(INDEX(Inventory!$B$2:$B$201,MATCH(B491,Inventory!$A$2:$A$201,0)),"SKU not in Inventory"))</f>
        <v/>
      </c>
      <c r="I491" s="6">
        <f>IF(B491="","",IFERROR(INDEX(Inventory!$H$2:$H$201,MATCH(B491,Inventory!$A$2:$A$201,0)),0)+SUMIFS($E$2:$E491,$B$2:$B491,B491))</f>
        <v/>
      </c>
    </row>
    <row r="492">
      <c r="A492" s="9" t="n"/>
      <c r="H492" s="6">
        <f>IF(B492="","",IFERROR(INDEX(Inventory!$B$2:$B$201,MATCH(B492,Inventory!$A$2:$A$201,0)),"SKU not in Inventory"))</f>
        <v/>
      </c>
      <c r="I492" s="6">
        <f>IF(B492="","",IFERROR(INDEX(Inventory!$H$2:$H$201,MATCH(B492,Inventory!$A$2:$A$201,0)),0)+SUMIFS($E$2:$E492,$B$2:$B492,B492))</f>
        <v/>
      </c>
    </row>
    <row r="493">
      <c r="A493" s="9" t="n"/>
      <c r="H493" s="6">
        <f>IF(B493="","",IFERROR(INDEX(Inventory!$B$2:$B$201,MATCH(B493,Inventory!$A$2:$A$201,0)),"SKU not in Inventory"))</f>
        <v/>
      </c>
      <c r="I493" s="6">
        <f>IF(B493="","",IFERROR(INDEX(Inventory!$H$2:$H$201,MATCH(B493,Inventory!$A$2:$A$201,0)),0)+SUMIFS($E$2:$E493,$B$2:$B493,B493))</f>
        <v/>
      </c>
    </row>
    <row r="494">
      <c r="A494" s="9" t="n"/>
      <c r="H494" s="6">
        <f>IF(B494="","",IFERROR(INDEX(Inventory!$B$2:$B$201,MATCH(B494,Inventory!$A$2:$A$201,0)),"SKU not in Inventory"))</f>
        <v/>
      </c>
      <c r="I494" s="6">
        <f>IF(B494="","",IFERROR(INDEX(Inventory!$H$2:$H$201,MATCH(B494,Inventory!$A$2:$A$201,0)),0)+SUMIFS($E$2:$E494,$B$2:$B494,B494))</f>
        <v/>
      </c>
    </row>
    <row r="495">
      <c r="A495" s="9" t="n"/>
      <c r="H495" s="6">
        <f>IF(B495="","",IFERROR(INDEX(Inventory!$B$2:$B$201,MATCH(B495,Inventory!$A$2:$A$201,0)),"SKU not in Inventory"))</f>
        <v/>
      </c>
      <c r="I495" s="6">
        <f>IF(B495="","",IFERROR(INDEX(Inventory!$H$2:$H$201,MATCH(B495,Inventory!$A$2:$A$201,0)),0)+SUMIFS($E$2:$E495,$B$2:$B495,B495))</f>
        <v/>
      </c>
    </row>
    <row r="496">
      <c r="A496" s="9" t="n"/>
      <c r="H496" s="6">
        <f>IF(B496="","",IFERROR(INDEX(Inventory!$B$2:$B$201,MATCH(B496,Inventory!$A$2:$A$201,0)),"SKU not in Inventory"))</f>
        <v/>
      </c>
      <c r="I496" s="6">
        <f>IF(B496="","",IFERROR(INDEX(Inventory!$H$2:$H$201,MATCH(B496,Inventory!$A$2:$A$201,0)),0)+SUMIFS($E$2:$E496,$B$2:$B496,B496))</f>
        <v/>
      </c>
    </row>
    <row r="497">
      <c r="A497" s="9" t="n"/>
      <c r="H497" s="6">
        <f>IF(B497="","",IFERROR(INDEX(Inventory!$B$2:$B$201,MATCH(B497,Inventory!$A$2:$A$201,0)),"SKU not in Inventory"))</f>
        <v/>
      </c>
      <c r="I497" s="6">
        <f>IF(B497="","",IFERROR(INDEX(Inventory!$H$2:$H$201,MATCH(B497,Inventory!$A$2:$A$201,0)),0)+SUMIFS($E$2:$E497,$B$2:$B497,B497))</f>
        <v/>
      </c>
    </row>
    <row r="498">
      <c r="A498" s="9" t="n"/>
      <c r="H498" s="6">
        <f>IF(B498="","",IFERROR(INDEX(Inventory!$B$2:$B$201,MATCH(B498,Inventory!$A$2:$A$201,0)),"SKU not in Inventory"))</f>
        <v/>
      </c>
      <c r="I498" s="6">
        <f>IF(B498="","",IFERROR(INDEX(Inventory!$H$2:$H$201,MATCH(B498,Inventory!$A$2:$A$201,0)),0)+SUMIFS($E$2:$E498,$B$2:$B498,B498))</f>
        <v/>
      </c>
    </row>
    <row r="499">
      <c r="A499" s="9" t="n"/>
      <c r="H499" s="6">
        <f>IF(B499="","",IFERROR(INDEX(Inventory!$B$2:$B$201,MATCH(B499,Inventory!$A$2:$A$201,0)),"SKU not in Inventory"))</f>
        <v/>
      </c>
      <c r="I499" s="6">
        <f>IF(B499="","",IFERROR(INDEX(Inventory!$H$2:$H$201,MATCH(B499,Inventory!$A$2:$A$201,0)),0)+SUMIFS($E$2:$E499,$B$2:$B499,B499))</f>
        <v/>
      </c>
    </row>
    <row r="500">
      <c r="A500" s="9" t="n"/>
      <c r="H500" s="6">
        <f>IF(B500="","",IFERROR(INDEX(Inventory!$B$2:$B$201,MATCH(B500,Inventory!$A$2:$A$201,0)),"SKU not in Inventory"))</f>
        <v/>
      </c>
      <c r="I500" s="6">
        <f>IF(B500="","",IFERROR(INDEX(Inventory!$H$2:$H$201,MATCH(B500,Inventory!$A$2:$A$201,0)),0)+SUMIFS($E$2:$E500,$B$2:$B500,B500))</f>
        <v/>
      </c>
    </row>
    <row r="501">
      <c r="A501" s="9" t="n"/>
      <c r="H501" s="6">
        <f>IF(B501="","",IFERROR(INDEX(Inventory!$B$2:$B$201,MATCH(B501,Inventory!$A$2:$A$201,0)),"SKU not in Inventory"))</f>
        <v/>
      </c>
      <c r="I501" s="6">
        <f>IF(B501="","",IFERROR(INDEX(Inventory!$H$2:$H$201,MATCH(B501,Inventory!$A$2:$A$201,0)),0)+SUMIFS($E$2:$E501,$B$2:$B501,B501))</f>
        <v/>
      </c>
    </row>
  </sheetData>
  <conditionalFormatting sqref="H2:H501">
    <cfRule type="cellIs" priority="1" operator="equal" dxfId="0">
      <formula>"SKU not in Inventory"</formula>
    </cfRule>
  </conditionalFormatting>
  <dataValidations count="3">
    <dataValidation sqref="B2:B501" showErrorMessage="1" showInputMessage="1" allowBlank="1" type="list">
      <formula1>=Inventory!$A$2:$A$201</formula1>
    </dataValidation>
    <dataValidation sqref="C2:C501" showErrorMessage="1" showInputMessage="1" allowBlank="1" type="list">
      <formula1>=Lists!$B$2:$B$20</formula1>
    </dataValidation>
    <dataValidation sqref="D2:D501" showErrorMessage="1" showInputMessage="1" allowBlank="1" type="list">
      <formula1>=Lists!$A$2:$A$20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0" t="inlineStr">
        <is>
          <t>Channels</t>
        </is>
      </c>
      <c r="B1" s="10" t="inlineStr">
        <is>
          <t>Movement types</t>
        </is>
      </c>
      <c r="C1" s="10" t="inlineStr">
        <is>
          <t>Suppliers</t>
        </is>
      </c>
      <c r="D1" s="10" t="inlineStr">
        <is>
          <t>Locations</t>
        </is>
      </c>
      <c r="E1" s="10" t="inlineStr">
        <is>
          <t>Categories</t>
        </is>
      </c>
    </row>
    <row r="2">
      <c r="A2" t="inlineStr">
        <is>
          <t>Shopify</t>
        </is>
      </c>
      <c r="B2" t="inlineStr">
        <is>
          <t>Sale</t>
        </is>
      </c>
      <c r="C2" t="inlineStr">
        <is>
          <t>Main supplier</t>
        </is>
      </c>
      <c r="D2" t="inlineStr">
        <is>
          <t>Shop floor</t>
        </is>
      </c>
      <c r="E2" t="inlineStr">
        <is>
          <t>Candles</t>
        </is>
      </c>
    </row>
    <row r="3">
      <c r="A3" t="inlineStr">
        <is>
          <t>Etsy</t>
        </is>
      </c>
      <c r="B3" t="inlineStr">
        <is>
          <t>Return</t>
        </is>
      </c>
      <c r="C3" t="inlineStr">
        <is>
          <t>Secondary supplier</t>
        </is>
      </c>
      <c r="D3" t="inlineStr">
        <is>
          <t>Back room</t>
        </is>
      </c>
      <c r="E3" t="inlineStr">
        <is>
          <t>Apparel</t>
        </is>
      </c>
    </row>
    <row r="4">
      <c r="A4" t="inlineStr">
        <is>
          <t>eBay</t>
        </is>
      </c>
      <c r="B4" t="inlineStr">
        <is>
          <t>Received</t>
        </is>
      </c>
      <c r="C4" t="inlineStr">
        <is>
          <t>Made in-house</t>
        </is>
      </c>
      <c r="D4" t="inlineStr">
        <is>
          <t>Warehouse</t>
        </is>
      </c>
      <c r="E4" t="inlineStr">
        <is>
          <t>Prints</t>
        </is>
      </c>
    </row>
    <row r="5">
      <c r="A5" t="inlineStr">
        <is>
          <t>Amazon</t>
        </is>
      </c>
      <c r="B5" t="inlineStr">
        <is>
          <t>Adjustment</t>
        </is>
      </c>
      <c r="D5" t="inlineStr">
        <is>
          <t>Consignment</t>
        </is>
      </c>
      <c r="E5" t="inlineStr">
        <is>
          <t>Mugs</t>
        </is>
      </c>
    </row>
    <row r="6">
      <c r="A6" t="inlineStr">
        <is>
          <t>Square</t>
        </is>
      </c>
      <c r="B6" t="inlineStr">
        <is>
          <t>Transfer out</t>
        </is>
      </c>
      <c r="E6" t="inlineStr">
        <is>
          <t>Accessories</t>
        </is>
      </c>
    </row>
    <row r="7">
      <c r="A7" t="inlineStr">
        <is>
          <t>WooCommerce</t>
        </is>
      </c>
      <c r="B7" t="inlineStr">
        <is>
          <t>Transfer in</t>
        </is>
      </c>
    </row>
    <row r="8">
      <c r="A8" t="inlineStr">
        <is>
          <t>TikTok Shop</t>
        </is>
      </c>
      <c r="B8" t="inlineStr">
        <is>
          <t>Damaged</t>
        </is>
      </c>
    </row>
    <row r="9">
      <c r="A9" t="inlineStr">
        <is>
          <t>Clover</t>
        </is>
      </c>
      <c r="B9" t="inlineStr">
        <is>
          <t>Sample</t>
        </is>
      </c>
    </row>
    <row r="10">
      <c r="A10" t="inlineStr">
        <is>
          <t>Squarespace</t>
        </is>
      </c>
    </row>
    <row r="11">
      <c r="A11" t="inlineStr">
        <is>
          <t>Lightspeed</t>
        </is>
      </c>
    </row>
    <row r="12">
      <c r="A12" t="inlineStr">
        <is>
          <t>Wholesale</t>
        </is>
      </c>
    </row>
    <row r="13">
      <c r="A13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2026-08-21T06:44:04Z</dcterms:created>
  <dcterms:modified xmlns:dcterms="http://purl.org/dc/terms/" xmlns:xsi="http://www.w3.org/2001/XMLSchema-instance" xsi:type="dcterms:W3CDTF">2026-08-21T06:44:04Z</dcterms:modified>
</cp:coreProperties>
</file>